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R:\S17300_港湾課\R07年度\02_簿冊\140 港湾振興班\21_大分県ポートセールス実行委員会\⑦助成金\★要綱等\R8.4.1改正\利用転換助成金\要綱\"/>
    </mc:Choice>
  </mc:AlternateContent>
  <xr:revisionPtr revIDLastSave="0" documentId="13_ncr:1_{0D5EA236-9D32-4535-ADA5-FF3249473DCB}" xr6:coauthVersionLast="47" xr6:coauthVersionMax="47" xr10:uidLastSave="{00000000-0000-0000-0000-000000000000}"/>
  <bookViews>
    <workbookView xWindow="5145" yWindow="2865" windowWidth="23070" windowHeight="12105" xr2:uid="{00000000-000D-0000-FFFF-FFFF00000000}"/>
  </bookViews>
  <sheets>
    <sheet name="１号様式" sheetId="1" r:id="rId1"/>
    <sheet name="1号様式の1" sheetId="2" r:id="rId2"/>
    <sheet name="1号様式の2" sheetId="8" r:id="rId3"/>
    <sheet name="助成対象本数算定シート" sheetId="4" r:id="rId4"/>
    <sheet name="1号様式の3" sheetId="9" r:id="rId5"/>
    <sheet name="1号様式の4" sheetId="30" r:id="rId6"/>
    <sheet name="1号様式の5" sheetId="29" r:id="rId7"/>
    <sheet name="2号様式の1" sheetId="23" r:id="rId8"/>
    <sheet name="2号様式の2" sheetId="32" r:id="rId9"/>
    <sheet name="3号様式" sheetId="5" r:id="rId10"/>
    <sheet name="4号様式" sheetId="28" r:id="rId11"/>
    <sheet name="5号様式" sheetId="12" r:id="rId12"/>
    <sheet name="６号様式" sheetId="26" r:id="rId13"/>
    <sheet name="7号様式" sheetId="15" r:id="rId14"/>
    <sheet name="7号様式の1" sheetId="19" r:id="rId15"/>
    <sheet name="助成対象本数算定シート (2)" sheetId="20" r:id="rId16"/>
    <sheet name="7号様式の2" sheetId="21" r:id="rId17"/>
    <sheet name="7号様式の3" sheetId="33" r:id="rId18"/>
    <sheet name="8号様式" sheetId="27" r:id="rId19"/>
    <sheet name="9号様式" sheetId="17" r:id="rId20"/>
    <sheet name="Sheet1" sheetId="24" r:id="rId21"/>
  </sheets>
  <definedNames>
    <definedName name="_xlnm.Print_Area" localSheetId="0">'１号様式'!$A$1:$J$59</definedName>
    <definedName name="_xlnm.Print_Area" localSheetId="1">'1号様式の1'!$A$1:$J$57</definedName>
    <definedName name="_xlnm.Print_Area" localSheetId="2">'1号様式の2'!$A$1:$J$57</definedName>
    <definedName name="_xlnm.Print_Area" localSheetId="5">'1号様式の4'!$A$1:$J$41</definedName>
    <definedName name="_xlnm.Print_Area" localSheetId="6">'1号様式の5'!$A$1:$J$31</definedName>
    <definedName name="_xlnm.Print_Area" localSheetId="8">'2号様式の2'!$A$1:$J$45</definedName>
    <definedName name="_xlnm.Print_Area" localSheetId="11">'5号様式'!$A$1:$J$58</definedName>
    <definedName name="_xlnm.Print_Area" localSheetId="13">'7号様式'!$A$1:$J$54</definedName>
    <definedName name="_xlnm.Print_Area" localSheetId="14">'7号様式の1'!$A$1:$J$64</definedName>
    <definedName name="_xlnm.Print_Area" localSheetId="17">'7号様式の3'!$A$1:$J$41</definedName>
    <definedName name="_xlnm.Print_Area" localSheetId="3">助成対象本数算定シート!$A$1:$M$28</definedName>
    <definedName name="_xlnm.Print_Area" localSheetId="15">'助成対象本数算定シート (2)'!$A$1:$M$28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33" l="1"/>
  <c r="E33" i="33"/>
  <c r="H32" i="33"/>
  <c r="H33" i="33" s="1"/>
  <c r="G32" i="33"/>
  <c r="G33" i="33" s="1"/>
  <c r="I33" i="33" s="1"/>
  <c r="J25" i="33"/>
  <c r="I25" i="33"/>
  <c r="H25" i="33"/>
  <c r="G25" i="33"/>
  <c r="F25" i="33"/>
  <c r="E25" i="33"/>
  <c r="G15" i="33"/>
  <c r="G14" i="33"/>
  <c r="G13" i="33"/>
  <c r="G12" i="33"/>
  <c r="G11" i="33"/>
  <c r="G10" i="33"/>
  <c r="E38" i="33" s="1"/>
  <c r="H33" i="30"/>
  <c r="F33" i="30"/>
  <c r="E33" i="30"/>
  <c r="J25" i="30"/>
  <c r="I25" i="30"/>
  <c r="H25" i="30"/>
  <c r="G25" i="30"/>
  <c r="F25" i="30"/>
  <c r="E25" i="30"/>
  <c r="H32" i="30"/>
  <c r="G32" i="30"/>
  <c r="I32" i="30" s="1"/>
  <c r="E37" i="30" s="1"/>
  <c r="G15" i="30"/>
  <c r="G14" i="30"/>
  <c r="G13" i="30"/>
  <c r="G12" i="30"/>
  <c r="G11" i="30"/>
  <c r="G10" i="30"/>
  <c r="G32" i="32"/>
  <c r="G31" i="32"/>
  <c r="G30" i="32"/>
  <c r="G29" i="32"/>
  <c r="G28" i="32"/>
  <c r="G27" i="32"/>
  <c r="F28" i="20"/>
  <c r="D28" i="20"/>
  <c r="F27" i="20"/>
  <c r="D27" i="20"/>
  <c r="G26" i="20"/>
  <c r="Q26" i="20" s="1"/>
  <c r="S26" i="20" s="1"/>
  <c r="T26" i="20" s="1"/>
  <c r="G25" i="20"/>
  <c r="H25" i="20" s="1"/>
  <c r="E38" i="30" l="1"/>
  <c r="I32" i="33"/>
  <c r="E37" i="33" s="1"/>
  <c r="E39" i="33" s="1"/>
  <c r="E39" i="30"/>
  <c r="G33" i="30"/>
  <c r="I33" i="30"/>
  <c r="G27" i="20"/>
  <c r="G28" i="20"/>
  <c r="R26" i="20"/>
  <c r="Q25" i="20"/>
  <c r="D62" i="8"/>
  <c r="E62" i="8" s="1"/>
  <c r="H27" i="20" l="1"/>
  <c r="J28" i="20" s="1"/>
  <c r="Q27" i="20"/>
  <c r="R25" i="20"/>
  <c r="S25" i="20"/>
  <c r="T25" i="20" s="1"/>
  <c r="D61" i="8"/>
  <c r="E61" i="8" s="1"/>
  <c r="J27" i="20" l="1"/>
  <c r="O26" i="20"/>
  <c r="U25" i="20"/>
  <c r="U26" i="20"/>
  <c r="O25" i="20"/>
  <c r="D63" i="8"/>
  <c r="F28" i="4"/>
  <c r="D28" i="4"/>
  <c r="F27" i="4"/>
  <c r="D27" i="4"/>
  <c r="G26" i="4"/>
  <c r="Q26" i="4" s="1"/>
  <c r="G25" i="4"/>
  <c r="Q25" i="4" s="1"/>
  <c r="F62" i="8" l="1"/>
  <c r="G62" i="8" s="1"/>
  <c r="F61" i="8"/>
  <c r="G61" i="8" s="1"/>
  <c r="J25" i="20"/>
  <c r="H62" i="8"/>
  <c r="H61" i="8"/>
  <c r="Q27" i="4"/>
  <c r="J27" i="4" s="1"/>
  <c r="R26" i="4"/>
  <c r="R25" i="4"/>
  <c r="G27" i="4"/>
  <c r="G28" i="4"/>
  <c r="H25" i="4"/>
  <c r="B61" i="8" l="1"/>
  <c r="B62" i="8"/>
  <c r="U26" i="4"/>
  <c r="U25" i="4"/>
  <c r="H27" i="4"/>
  <c r="S26" i="4" l="1"/>
  <c r="T26" i="4" s="1"/>
  <c r="O26" i="4" s="1"/>
  <c r="J28" i="4"/>
  <c r="S25" i="4"/>
  <c r="T25" i="4" s="1"/>
  <c r="O25" i="4" s="1"/>
  <c r="J25" i="4" l="1"/>
</calcChain>
</file>

<file path=xl/sharedStrings.xml><?xml version="1.0" encoding="utf-8"?>
<sst xmlns="http://schemas.openxmlformats.org/spreadsheetml/2006/main" count="1522" uniqueCount="306">
  <si>
    <t>年　　月　　日</t>
    <rPh sb="0" eb="1">
      <t>トシ</t>
    </rPh>
    <rPh sb="3" eb="4">
      <t>ツキ</t>
    </rPh>
    <rPh sb="6" eb="7">
      <t>ヒ</t>
    </rPh>
    <phoneticPr fontId="1"/>
  </si>
  <si>
    <t>大分県ポートセールス実行委員会</t>
    <rPh sb="0" eb="3">
      <t>オオイタケン</t>
    </rPh>
    <rPh sb="10" eb="12">
      <t>ジッコウ</t>
    </rPh>
    <rPh sb="12" eb="15">
      <t>イインカイ</t>
    </rPh>
    <phoneticPr fontId="1"/>
  </si>
  <si>
    <t>　会長　　　　　　　　　　　　　様</t>
    <rPh sb="1" eb="3">
      <t>カイチョウ</t>
    </rPh>
    <rPh sb="16" eb="17">
      <t>サマ</t>
    </rPh>
    <phoneticPr fontId="1"/>
  </si>
  <si>
    <t>代表者職・氏名</t>
    <rPh sb="0" eb="3">
      <t>ダイヒョウシャ</t>
    </rPh>
    <rPh sb="3" eb="4">
      <t>ショク</t>
    </rPh>
    <rPh sb="5" eb="7">
      <t>シメイ</t>
    </rPh>
    <phoneticPr fontId="1"/>
  </si>
  <si>
    <t>事業計画</t>
    <rPh sb="0" eb="2">
      <t>ジギョウ</t>
    </rPh>
    <rPh sb="2" eb="4">
      <t>ケイカク</t>
    </rPh>
    <phoneticPr fontId="1"/>
  </si>
  <si>
    <t>(1)</t>
    <phoneticPr fontId="1"/>
  </si>
  <si>
    <t>(2)</t>
  </si>
  <si>
    <t>(3)</t>
  </si>
  <si>
    <t>輸送方法</t>
    <rPh sb="0" eb="2">
      <t>ユソウ</t>
    </rPh>
    <rPh sb="2" eb="4">
      <t>ホウホウ</t>
    </rPh>
    <phoneticPr fontId="1"/>
  </si>
  <si>
    <t>(4)</t>
  </si>
  <si>
    <t>利用転換助成</t>
    <rPh sb="0" eb="2">
      <t>リヨウ</t>
    </rPh>
    <rPh sb="2" eb="4">
      <t>テンカン</t>
    </rPh>
    <rPh sb="4" eb="6">
      <t>ジョセイ</t>
    </rPh>
    <phoneticPr fontId="1"/>
  </si>
  <si>
    <t>港（空港）</t>
    <rPh sb="0" eb="1">
      <t>コウ</t>
    </rPh>
    <rPh sb="2" eb="4">
      <t>クウコウ</t>
    </rPh>
    <phoneticPr fontId="1"/>
  </si>
  <si>
    <t>本</t>
    <rPh sb="0" eb="1">
      <t>ホン</t>
    </rPh>
    <phoneticPr fontId="1"/>
  </si>
  <si>
    <t>ＴＥＵ</t>
    <phoneticPr fontId="1"/>
  </si>
  <si>
    <t>本数</t>
    <rPh sb="0" eb="2">
      <t>ホンスウ</t>
    </rPh>
    <phoneticPr fontId="1"/>
  </si>
  <si>
    <t>TEU換算</t>
    <rPh sb="3" eb="5">
      <t>カンザン</t>
    </rPh>
    <phoneticPr fontId="1"/>
  </si>
  <si>
    <t>仕出港</t>
    <rPh sb="0" eb="2">
      <t>シダ</t>
    </rPh>
    <rPh sb="2" eb="3">
      <t>コウ</t>
    </rPh>
    <phoneticPr fontId="1"/>
  </si>
  <si>
    <t>仕向港</t>
    <rPh sb="0" eb="3">
      <t>シムケコウ</t>
    </rPh>
    <phoneticPr fontId="1"/>
  </si>
  <si>
    <t>RORO船</t>
    <rPh sb="4" eb="5">
      <t>セン</t>
    </rPh>
    <phoneticPr fontId="1"/>
  </si>
  <si>
    <t>その他</t>
    <rPh sb="2" eb="3">
      <t>タ</t>
    </rPh>
    <phoneticPr fontId="1"/>
  </si>
  <si>
    <t>コンテナサイズ</t>
    <phoneticPr fontId="1"/>
  </si>
  <si>
    <t>コンテナサイズ</t>
    <phoneticPr fontId="1"/>
  </si>
  <si>
    <t>本　</t>
    <rPh sb="0" eb="1">
      <t>ホン</t>
    </rPh>
    <phoneticPr fontId="1"/>
  </si>
  <si>
    <t>港　</t>
    <rPh sb="0" eb="1">
      <t>コウ</t>
    </rPh>
    <phoneticPr fontId="1"/>
  </si>
  <si>
    <t>台　</t>
    <rPh sb="0" eb="1">
      <t>ダイ</t>
    </rPh>
    <phoneticPr fontId="1"/>
  </si>
  <si>
    <t>貨物名</t>
    <rPh sb="0" eb="2">
      <t>カモツ</t>
    </rPh>
    <rPh sb="2" eb="3">
      <t>メイ</t>
    </rPh>
    <phoneticPr fontId="1"/>
  </si>
  <si>
    <t>４０Ｆ</t>
    <phoneticPr fontId="1"/>
  </si>
  <si>
    <t>２０Ｆ</t>
    <phoneticPr fontId="1"/>
  </si>
  <si>
    <t>助成対象年度</t>
    <rPh sb="0" eb="2">
      <t>ジョセイ</t>
    </rPh>
    <rPh sb="2" eb="4">
      <t>タイショウ</t>
    </rPh>
    <rPh sb="4" eb="6">
      <t>ネンド</t>
    </rPh>
    <phoneticPr fontId="1"/>
  </si>
  <si>
    <t>10,000円✕</t>
    <rPh sb="6" eb="7">
      <t>エン</t>
    </rPh>
    <phoneticPr fontId="1"/>
  </si>
  <si>
    <t>添付書類</t>
    <rPh sb="0" eb="2">
      <t>テンプ</t>
    </rPh>
    <rPh sb="2" eb="4">
      <t>ショルイ</t>
    </rPh>
    <phoneticPr fontId="1"/>
  </si>
  <si>
    <t>住所</t>
    <rPh sb="0" eb="1">
      <t>ジュウ</t>
    </rPh>
    <rPh sb="1" eb="2">
      <t>ショ</t>
    </rPh>
    <phoneticPr fontId="1"/>
  </si>
  <si>
    <t>名称</t>
    <rPh sb="0" eb="1">
      <t>メイ</t>
    </rPh>
    <rPh sb="1" eb="2">
      <t>ショウ</t>
    </rPh>
    <phoneticPr fontId="1"/>
  </si>
  <si>
    <t>　　　　　　申請者</t>
    <rPh sb="6" eb="9">
      <t>シンセイシャ</t>
    </rPh>
    <phoneticPr fontId="1"/>
  </si>
  <si>
    <t>(1)</t>
    <phoneticPr fontId="1"/>
  </si>
  <si>
    <t>事業計画明細書</t>
    <rPh sb="0" eb="2">
      <t>ジギョウ</t>
    </rPh>
    <rPh sb="2" eb="4">
      <t>ケイカク</t>
    </rPh>
    <rPh sb="4" eb="7">
      <t>メイサイショ</t>
    </rPh>
    <phoneticPr fontId="1"/>
  </si>
  <si>
    <t>輸出入の別</t>
    <rPh sb="0" eb="3">
      <t>ユシュツニュウ</t>
    </rPh>
    <rPh sb="4" eb="5">
      <t>ベツ</t>
    </rPh>
    <phoneticPr fontId="1"/>
  </si>
  <si>
    <t>輸送
ルート</t>
    <rPh sb="0" eb="2">
      <t>ユソウ</t>
    </rPh>
    <phoneticPr fontId="1"/>
  </si>
  <si>
    <t>本＝</t>
    <rPh sb="0" eb="1">
      <t>ホン</t>
    </rPh>
    <phoneticPr fontId="1"/>
  </si>
  <si>
    <t>大分港大在コンテナターミナル利用計画</t>
    <rPh sb="0" eb="3">
      <t>オオイタコウ</t>
    </rPh>
    <rPh sb="3" eb="5">
      <t>オオザイ</t>
    </rPh>
    <rPh sb="14" eb="16">
      <t>リヨウ</t>
    </rPh>
    <rPh sb="16" eb="18">
      <t>ケイカク</t>
    </rPh>
    <phoneticPr fontId="1"/>
  </si>
  <si>
    <t>増減</t>
    <rPh sb="0" eb="2">
      <t>ゾウゲン</t>
    </rPh>
    <phoneticPr fontId="1"/>
  </si>
  <si>
    <t>２０F</t>
    <phoneticPr fontId="1"/>
  </si>
  <si>
    <t>４０F</t>
    <phoneticPr fontId="1"/>
  </si>
  <si>
    <t>→</t>
    <phoneticPr fontId="1"/>
  </si>
  <si>
    <t>TEU
換算</t>
    <rPh sb="4" eb="6">
      <t>カンザン</t>
    </rPh>
    <phoneticPr fontId="1"/>
  </si>
  <si>
    <t>大分利用状況</t>
    <rPh sb="0" eb="2">
      <t>オオイタ</t>
    </rPh>
    <rPh sb="2" eb="4">
      <t>リヨウ</t>
    </rPh>
    <rPh sb="4" eb="6">
      <t>ジョウキョウ</t>
    </rPh>
    <phoneticPr fontId="1"/>
  </si>
  <si>
    <t>助成対象本数</t>
    <rPh sb="0" eb="2">
      <t>ジョセイ</t>
    </rPh>
    <rPh sb="2" eb="4">
      <t>タイショウ</t>
    </rPh>
    <rPh sb="4" eb="6">
      <t>ホンスウ</t>
    </rPh>
    <phoneticPr fontId="1"/>
  </si>
  <si>
    <t>計</t>
    <rPh sb="0" eb="1">
      <t>ケイ</t>
    </rPh>
    <phoneticPr fontId="1"/>
  </si>
  <si>
    <t>※</t>
    <phoneticPr fontId="1"/>
  </si>
  <si>
    <t>【助成対象コンテナ本数算定表】</t>
    <rPh sb="1" eb="3">
      <t>ジョセイ</t>
    </rPh>
    <rPh sb="3" eb="5">
      <t>タイショウ</t>
    </rPh>
    <rPh sb="9" eb="11">
      <t>ホンスウ</t>
    </rPh>
    <rPh sb="11" eb="13">
      <t>サンテイ</t>
    </rPh>
    <rPh sb="13" eb="14">
      <t>ヒョウ</t>
    </rPh>
    <phoneticPr fontId="1"/>
  </si>
  <si>
    <t>コンテナ
本数</t>
    <rPh sb="5" eb="7">
      <t>ホンスウ</t>
    </rPh>
    <phoneticPr fontId="1"/>
  </si>
  <si>
    <t>ｻｲｽﾞ</t>
    <phoneticPr fontId="1"/>
  </si>
  <si>
    <t>計算関数ｴﾘｱ</t>
    <rPh sb="0" eb="2">
      <t>ケイサン</t>
    </rPh>
    <rPh sb="2" eb="4">
      <t>カンスウ</t>
    </rPh>
    <phoneticPr fontId="1"/>
  </si>
  <si>
    <t>２０F</t>
    <phoneticPr fontId="1"/>
  </si>
  <si>
    <t>４０F</t>
    <phoneticPr fontId="1"/>
  </si>
  <si>
    <t>◎黄色のセルに本数を入力してください</t>
    <rPh sb="1" eb="3">
      <t>キイロ</t>
    </rPh>
    <rPh sb="7" eb="9">
      <t>ホンスウ</t>
    </rPh>
    <rPh sb="10" eb="12">
      <t>ニュウリョク</t>
    </rPh>
    <phoneticPr fontId="1"/>
  </si>
  <si>
    <t>船社名</t>
    <rPh sb="0" eb="3">
      <t>センシャメイ</t>
    </rPh>
    <phoneticPr fontId="1"/>
  </si>
  <si>
    <t>相手国名</t>
    <rPh sb="0" eb="2">
      <t>アイテ</t>
    </rPh>
    <rPh sb="2" eb="4">
      <t>コクメイ</t>
    </rPh>
    <phoneticPr fontId="1"/>
  </si>
  <si>
    <t>大分港大在コンテナターミナル利用転換促進助成金交付申請書</t>
    <rPh sb="0" eb="3">
      <t>オオイタコウ</t>
    </rPh>
    <rPh sb="3" eb="5">
      <t>オオザイ</t>
    </rPh>
    <rPh sb="14" eb="16">
      <t>リヨウ</t>
    </rPh>
    <rPh sb="16" eb="18">
      <t>テンカン</t>
    </rPh>
    <rPh sb="18" eb="20">
      <t>ソクシン</t>
    </rPh>
    <rPh sb="20" eb="23">
      <t>ジョセイキン</t>
    </rPh>
    <rPh sb="23" eb="25">
      <t>コウフ</t>
    </rPh>
    <rPh sb="25" eb="28">
      <t>シンセイショ</t>
    </rPh>
    <phoneticPr fontId="1"/>
  </si>
  <si>
    <t>の確定が必要です。</t>
    <phoneticPr fontId="1"/>
  </si>
  <si>
    <t>計</t>
    <rPh sb="0" eb="1">
      <t>ケイ</t>
    </rPh>
    <phoneticPr fontId="1"/>
  </si>
  <si>
    <t>相手港名</t>
    <rPh sb="0" eb="2">
      <t>アイテ</t>
    </rPh>
    <rPh sb="2" eb="3">
      <t>ミナト</t>
    </rPh>
    <rPh sb="3" eb="4">
      <t>メイ</t>
    </rPh>
    <phoneticPr fontId="1"/>
  </si>
  <si>
    <t>乙仲名</t>
    <rPh sb="0" eb="2">
      <t>オツナカ</t>
    </rPh>
    <rPh sb="2" eb="3">
      <t>メイ</t>
    </rPh>
    <phoneticPr fontId="1"/>
  </si>
  <si>
    <t>第１号様式</t>
    <rPh sb="0" eb="1">
      <t>ダイ</t>
    </rPh>
    <rPh sb="2" eb="3">
      <t>ゴウ</t>
    </rPh>
    <rPh sb="3" eb="5">
      <t>ヨウシキ</t>
    </rPh>
    <phoneticPr fontId="1"/>
  </si>
  <si>
    <t>承　　諾　　書</t>
    <rPh sb="0" eb="1">
      <t>ショウ</t>
    </rPh>
    <rPh sb="3" eb="4">
      <t>ダク</t>
    </rPh>
    <rPh sb="6" eb="7">
      <t>ショ</t>
    </rPh>
    <phoneticPr fontId="1"/>
  </si>
  <si>
    <t>荷主</t>
    <rPh sb="0" eb="2">
      <t>ニヌシ</t>
    </rPh>
    <phoneticPr fontId="1"/>
  </si>
  <si>
    <t>記</t>
    <rPh sb="0" eb="1">
      <t>キ</t>
    </rPh>
    <phoneticPr fontId="1"/>
  </si>
  <si>
    <t>１　助成対象貨物</t>
    <rPh sb="2" eb="4">
      <t>ジョセイ</t>
    </rPh>
    <rPh sb="4" eb="6">
      <t>タイショウ</t>
    </rPh>
    <rPh sb="6" eb="8">
      <t>カモツ</t>
    </rPh>
    <phoneticPr fontId="1"/>
  </si>
  <si>
    <t>２　海運貨物取扱業者名</t>
    <rPh sb="2" eb="4">
      <t>カイウン</t>
    </rPh>
    <rPh sb="4" eb="6">
      <t>カモツ</t>
    </rPh>
    <rPh sb="6" eb="8">
      <t>トリアツカイ</t>
    </rPh>
    <rPh sb="8" eb="10">
      <t>ギョウシャ</t>
    </rPh>
    <rPh sb="10" eb="11">
      <t>メイ</t>
    </rPh>
    <phoneticPr fontId="1"/>
  </si>
  <si>
    <t>担当者所属・氏名</t>
    <rPh sb="0" eb="3">
      <t>タントウシャ</t>
    </rPh>
    <rPh sb="3" eb="5">
      <t>ショゾク</t>
    </rPh>
    <rPh sb="6" eb="8">
      <t>シメイ</t>
    </rPh>
    <phoneticPr fontId="1"/>
  </si>
  <si>
    <t>連　　　絡　　　先</t>
    <rPh sb="0" eb="1">
      <t>レン</t>
    </rPh>
    <rPh sb="4" eb="5">
      <t>ラク</t>
    </rPh>
    <rPh sb="8" eb="9">
      <t>サキ</t>
    </rPh>
    <phoneticPr fontId="1"/>
  </si>
  <si>
    <t>国内利用港</t>
    <rPh sb="0" eb="2">
      <t>コクナイ</t>
    </rPh>
    <rPh sb="2" eb="4">
      <t>リヨウ</t>
    </rPh>
    <rPh sb="4" eb="5">
      <t>ミナト</t>
    </rPh>
    <phoneticPr fontId="1"/>
  </si>
  <si>
    <t>助成対象貨物名</t>
    <rPh sb="0" eb="2">
      <t>ジョセイ</t>
    </rPh>
    <rPh sb="2" eb="4">
      <t>タイショウ</t>
    </rPh>
    <rPh sb="4" eb="6">
      <t>カモツ</t>
    </rPh>
    <rPh sb="6" eb="7">
      <t>メイ</t>
    </rPh>
    <phoneticPr fontId="1"/>
  </si>
  <si>
    <t>助成年度本数</t>
    <rPh sb="0" eb="2">
      <t>ジョセイ</t>
    </rPh>
    <rPh sb="2" eb="4">
      <t>ネンド</t>
    </rPh>
    <rPh sb="4" eb="6">
      <t>ホンスウ</t>
    </rPh>
    <phoneticPr fontId="1"/>
  </si>
  <si>
    <t>★利用転換助成対象コンテナ本数算定シート</t>
    <rPh sb="1" eb="3">
      <t>リヨウ</t>
    </rPh>
    <rPh sb="3" eb="5">
      <t>テンカン</t>
    </rPh>
    <rPh sb="5" eb="7">
      <t>ジョセイ</t>
    </rPh>
    <rPh sb="7" eb="9">
      <t>タイショウ</t>
    </rPh>
    <rPh sb="13" eb="15">
      <t>ホンスウ</t>
    </rPh>
    <rPh sb="15" eb="17">
      <t>サンテイ</t>
    </rPh>
    <phoneticPr fontId="1"/>
  </si>
  <si>
    <t>２０Fと４０Fの増加した本数の計が助成対象貨物量（本）になります。</t>
    <rPh sb="8" eb="10">
      <t>ゾウカ</t>
    </rPh>
    <rPh sb="12" eb="14">
      <t>ホンスウ</t>
    </rPh>
    <rPh sb="15" eb="16">
      <t>ケイ</t>
    </rPh>
    <rPh sb="17" eb="19">
      <t>ジョセイ</t>
    </rPh>
    <rPh sb="19" eb="21">
      <t>タイショウ</t>
    </rPh>
    <rPh sb="21" eb="24">
      <t>カモツリョウ</t>
    </rPh>
    <rPh sb="25" eb="26">
      <t>ホン</t>
    </rPh>
    <phoneticPr fontId="1"/>
  </si>
  <si>
    <t>２０Fまたは４０Fコンテナのどちらかが減少している場合は、増加した本数をTEUに換算します。</t>
    <rPh sb="19" eb="21">
      <t>ゲンショウ</t>
    </rPh>
    <rPh sb="25" eb="27">
      <t>バアイ</t>
    </rPh>
    <rPh sb="29" eb="31">
      <t>ゾウカ</t>
    </rPh>
    <rPh sb="33" eb="35">
      <t>ホンスウ</t>
    </rPh>
    <rPh sb="40" eb="42">
      <t>カンサン</t>
    </rPh>
    <phoneticPr fontId="1"/>
  </si>
  <si>
    <t>TEU換算で比較し、同数又は減っていれば助成対象ではありません。</t>
    <rPh sb="3" eb="5">
      <t>カンザン</t>
    </rPh>
    <rPh sb="6" eb="8">
      <t>ヒカク</t>
    </rPh>
    <rPh sb="10" eb="12">
      <t>ドウスウ</t>
    </rPh>
    <rPh sb="12" eb="13">
      <t>マタ</t>
    </rPh>
    <rPh sb="14" eb="15">
      <t>ヘ</t>
    </rPh>
    <rPh sb="20" eb="22">
      <t>ジョセイ</t>
    </rPh>
    <rPh sb="22" eb="24">
      <t>タイショウ</t>
    </rPh>
    <phoneticPr fontId="1"/>
  </si>
  <si>
    <t>TEU換算で比較し、増えている場合、増加したTEUから助成対象本数を計算します。</t>
    <rPh sb="3" eb="5">
      <t>カンザン</t>
    </rPh>
    <rPh sb="10" eb="11">
      <t>フ</t>
    </rPh>
    <rPh sb="15" eb="17">
      <t>バアイ</t>
    </rPh>
    <rPh sb="18" eb="20">
      <t>ゾウカ</t>
    </rPh>
    <rPh sb="27" eb="29">
      <t>ジョセイ</t>
    </rPh>
    <rPh sb="29" eb="31">
      <t>タイショウ</t>
    </rPh>
    <rPh sb="31" eb="33">
      <t>ホンスウ</t>
    </rPh>
    <rPh sb="34" eb="36">
      <t>ケイサン</t>
    </rPh>
    <phoneticPr fontId="1"/>
  </si>
  <si>
    <t>下表に本数を入力すれば、自動で助成対象本数を計算しますので、ご利用ください。</t>
    <rPh sb="0" eb="2">
      <t>カヒョウ</t>
    </rPh>
    <rPh sb="3" eb="5">
      <t>ホンスウ</t>
    </rPh>
    <rPh sb="6" eb="8">
      <t>ニュウリョク</t>
    </rPh>
    <rPh sb="12" eb="14">
      <t>ジドウ</t>
    </rPh>
    <rPh sb="15" eb="17">
      <t>ジョセイ</t>
    </rPh>
    <rPh sb="17" eb="19">
      <t>タイショウ</t>
    </rPh>
    <rPh sb="19" eb="21">
      <t>ホンスウ</t>
    </rPh>
    <rPh sb="22" eb="24">
      <t>ケイサン</t>
    </rPh>
    <rPh sb="31" eb="33">
      <t>リヨウ</t>
    </rPh>
    <phoneticPr fontId="1"/>
  </si>
  <si>
    <t>★</t>
    <phoneticPr fontId="1"/>
  </si>
  <si>
    <t>本</t>
    <rPh sb="0" eb="1">
      <t>ホン</t>
    </rPh>
    <phoneticPr fontId="1"/>
  </si>
  <si>
    <t>助成対象貨物量</t>
    <rPh sb="0" eb="2">
      <t>ジョセイ</t>
    </rPh>
    <rPh sb="2" eb="4">
      <t>タイショウ</t>
    </rPh>
    <rPh sb="4" eb="7">
      <t>カモツリョウ</t>
    </rPh>
    <phoneticPr fontId="1"/>
  </si>
  <si>
    <t>助成年度の本数の合計を記入</t>
    <rPh sb="0" eb="2">
      <t>ジョセイ</t>
    </rPh>
    <rPh sb="2" eb="4">
      <t>ネンド</t>
    </rPh>
    <rPh sb="5" eb="7">
      <t>ホンスウ</t>
    </rPh>
    <rPh sb="8" eb="10">
      <t>ゴウケイ</t>
    </rPh>
    <rPh sb="11" eb="13">
      <t>キニュウ</t>
    </rPh>
    <phoneticPr fontId="1"/>
  </si>
  <si>
    <t>TEU</t>
    <phoneticPr fontId="1"/>
  </si>
  <si>
    <t>増加本数</t>
    <rPh sb="0" eb="2">
      <t>ゾウカ</t>
    </rPh>
    <rPh sb="2" eb="4">
      <t>ホンスウ</t>
    </rPh>
    <phoneticPr fontId="1"/>
  </si>
  <si>
    <t>TEU　</t>
    <phoneticPr fontId="1"/>
  </si>
  <si>
    <t>○助成対象本数算定手順</t>
    <rPh sb="1" eb="3">
      <t>ジョセイ</t>
    </rPh>
    <rPh sb="3" eb="5">
      <t>タイショウ</t>
    </rPh>
    <rPh sb="5" eb="7">
      <t>ホンスウ</t>
    </rPh>
    <rPh sb="7" eb="9">
      <t>サンテイ</t>
    </rPh>
    <rPh sb="9" eb="11">
      <t>テジュン</t>
    </rPh>
    <phoneticPr fontId="1"/>
  </si>
  <si>
    <t>②２０F・４０Fのどちらにもマイナスがない場合は、２０Fと４０Fの増加本数の計が助成対象本数</t>
    <rPh sb="21" eb="23">
      <t>バアイ</t>
    </rPh>
    <rPh sb="33" eb="35">
      <t>ゾウカ</t>
    </rPh>
    <rPh sb="35" eb="37">
      <t>ホンスウ</t>
    </rPh>
    <rPh sb="38" eb="39">
      <t>ケイ</t>
    </rPh>
    <rPh sb="40" eb="42">
      <t>ジョセイ</t>
    </rPh>
    <rPh sb="42" eb="44">
      <t>タイショウ</t>
    </rPh>
    <rPh sb="44" eb="46">
      <t>ホンスウ</t>
    </rPh>
    <phoneticPr fontId="1"/>
  </si>
  <si>
    <t>　場合は助成対象外。プラスの場合は④の計算を行う</t>
    <rPh sb="1" eb="3">
      <t>バアイ</t>
    </rPh>
    <rPh sb="4" eb="6">
      <t>ジョセイ</t>
    </rPh>
    <rPh sb="6" eb="9">
      <t>タイショウガイ</t>
    </rPh>
    <rPh sb="14" eb="16">
      <t>バアイ</t>
    </rPh>
    <rPh sb="19" eb="21">
      <t>ケイサン</t>
    </rPh>
    <rPh sb="22" eb="23">
      <t>オコナ</t>
    </rPh>
    <phoneticPr fontId="1"/>
  </si>
  <si>
    <t>③２０F・４０Fのどちらかにマイナスがある場合はTEU換算し、その合計（TEU）がゼロ又はマイナスの</t>
    <rPh sb="21" eb="23">
      <t>バアイ</t>
    </rPh>
    <rPh sb="27" eb="29">
      <t>カンザン</t>
    </rPh>
    <rPh sb="33" eb="35">
      <t>ゴウケイ</t>
    </rPh>
    <rPh sb="43" eb="44">
      <t>マタ</t>
    </rPh>
    <phoneticPr fontId="1"/>
  </si>
  <si>
    <t>合計を記入</t>
    <rPh sb="0" eb="2">
      <t>ゴウケイ</t>
    </rPh>
    <rPh sb="3" eb="5">
      <t>キニュウ</t>
    </rPh>
    <phoneticPr fontId="1"/>
  </si>
  <si>
    <t>～</t>
    <phoneticPr fontId="1"/>
  </si>
  <si>
    <t>ﾄﾝ　</t>
    <phoneticPr fontId="1"/>
  </si>
  <si>
    <t>コンテナサイズ</t>
    <phoneticPr fontId="1"/>
  </si>
  <si>
    <t>２０Ｆ</t>
    <phoneticPr fontId="1"/>
  </si>
  <si>
    <t>４０Ｆ</t>
    <phoneticPr fontId="1"/>
  </si>
  <si>
    <t>ＴＥＵ</t>
    <phoneticPr fontId="1"/>
  </si>
  <si>
    <t>貨物量</t>
    <rPh sb="0" eb="3">
      <t>カモツリョウ</t>
    </rPh>
    <phoneticPr fontId="1"/>
  </si>
  <si>
    <t>合計</t>
    <rPh sb="0" eb="2">
      <t>ゴウケイ</t>
    </rPh>
    <phoneticPr fontId="1"/>
  </si>
  <si>
    <t>１　利用転換助成</t>
    <rPh sb="2" eb="4">
      <t>リヨウ</t>
    </rPh>
    <rPh sb="4" eb="6">
      <t>テンカン</t>
    </rPh>
    <rPh sb="6" eb="8">
      <t>ジョセイ</t>
    </rPh>
    <phoneticPr fontId="1"/>
  </si>
  <si>
    <t>(1)大分港大在コンテナターミナル利用計画</t>
    <rPh sb="3" eb="6">
      <t>オオイタコウ</t>
    </rPh>
    <rPh sb="6" eb="8">
      <t>オオザイ</t>
    </rPh>
    <rPh sb="17" eb="19">
      <t>リヨウ</t>
    </rPh>
    <rPh sb="19" eb="21">
      <t>ケイカク</t>
    </rPh>
    <phoneticPr fontId="1"/>
  </si>
  <si>
    <t>第３号様式</t>
    <rPh sb="0" eb="1">
      <t>ダイ</t>
    </rPh>
    <rPh sb="2" eb="3">
      <t>ゴウ</t>
    </rPh>
    <rPh sb="3" eb="5">
      <t>ヨウシキ</t>
    </rPh>
    <phoneticPr fontId="1"/>
  </si>
  <si>
    <t>記</t>
    <rPh sb="0" eb="1">
      <t>キ</t>
    </rPh>
    <phoneticPr fontId="1"/>
  </si>
  <si>
    <t>円</t>
    <rPh sb="0" eb="1">
      <t>エン</t>
    </rPh>
    <phoneticPr fontId="1"/>
  </si>
  <si>
    <t>大分港大在コンテナターミナル利用転換促進助成金変更交付申請書</t>
    <rPh sb="0" eb="3">
      <t>オオイタコウ</t>
    </rPh>
    <rPh sb="3" eb="5">
      <t>オオザイ</t>
    </rPh>
    <rPh sb="14" eb="16">
      <t>リヨウ</t>
    </rPh>
    <rPh sb="16" eb="18">
      <t>テンカン</t>
    </rPh>
    <rPh sb="18" eb="20">
      <t>ソクシン</t>
    </rPh>
    <rPh sb="20" eb="23">
      <t>ジョセイキン</t>
    </rPh>
    <rPh sb="23" eb="25">
      <t>ヘンコウ</t>
    </rPh>
    <rPh sb="25" eb="27">
      <t>コウフ</t>
    </rPh>
    <rPh sb="27" eb="30">
      <t>シンセイショ</t>
    </rPh>
    <phoneticPr fontId="1"/>
  </si>
  <si>
    <t>変更理由</t>
    <rPh sb="0" eb="2">
      <t>ヘンコウ</t>
    </rPh>
    <rPh sb="2" eb="4">
      <t>リユウ</t>
    </rPh>
    <phoneticPr fontId="1"/>
  </si>
  <si>
    <t>変更後の事業計画</t>
    <rPh sb="0" eb="3">
      <t>ヘンコウゴ</t>
    </rPh>
    <rPh sb="4" eb="6">
      <t>ジギョウ</t>
    </rPh>
    <rPh sb="6" eb="8">
      <t>ケイカク</t>
    </rPh>
    <phoneticPr fontId="1"/>
  </si>
  <si>
    <t>既交付決定額</t>
    <rPh sb="0" eb="1">
      <t>キ</t>
    </rPh>
    <rPh sb="1" eb="3">
      <t>コウフ</t>
    </rPh>
    <rPh sb="3" eb="6">
      <t>ケッテイガク</t>
    </rPh>
    <phoneticPr fontId="1"/>
  </si>
  <si>
    <t>変更後の交付申請額</t>
    <rPh sb="0" eb="3">
      <t>ヘンコウゴ</t>
    </rPh>
    <rPh sb="4" eb="6">
      <t>コウフ</t>
    </rPh>
    <rPh sb="6" eb="9">
      <t>シンセイガク</t>
    </rPh>
    <phoneticPr fontId="1"/>
  </si>
  <si>
    <t>差引増減額</t>
    <rPh sb="0" eb="2">
      <t>サシヒキ</t>
    </rPh>
    <rPh sb="2" eb="5">
      <t>ゾウゲンガク</t>
    </rPh>
    <phoneticPr fontId="1"/>
  </si>
  <si>
    <t>国内の仕入地又は仕出地の所在（市町村名まで）</t>
    <rPh sb="0" eb="2">
      <t>コクナイ</t>
    </rPh>
    <rPh sb="3" eb="6">
      <t>シイレチ</t>
    </rPh>
    <rPh sb="6" eb="7">
      <t>マタ</t>
    </rPh>
    <rPh sb="8" eb="10">
      <t>シダ</t>
    </rPh>
    <rPh sb="10" eb="11">
      <t>チ</t>
    </rPh>
    <rPh sb="12" eb="14">
      <t>ショザイ</t>
    </rPh>
    <rPh sb="15" eb="19">
      <t>シチョウソンメイ</t>
    </rPh>
    <phoneticPr fontId="1"/>
  </si>
  <si>
    <t>その他</t>
    <rPh sb="2" eb="3">
      <t>タ</t>
    </rPh>
    <phoneticPr fontId="1"/>
  </si>
  <si>
    <t>代表者職・氏名</t>
    <rPh sb="0" eb="3">
      <t>ダイヒョウシャ</t>
    </rPh>
    <rPh sb="3" eb="4">
      <t>ショク</t>
    </rPh>
    <rPh sb="5" eb="7">
      <t>シメイ</t>
    </rPh>
    <phoneticPr fontId="1"/>
  </si>
  <si>
    <t>申請者が商社の場合はクライアント名を記入</t>
    <rPh sb="0" eb="3">
      <t>シンセイシャ</t>
    </rPh>
    <rPh sb="4" eb="6">
      <t>ショウシャ</t>
    </rPh>
    <rPh sb="7" eb="9">
      <t>バアイ</t>
    </rPh>
    <rPh sb="16" eb="17">
      <t>メイ</t>
    </rPh>
    <rPh sb="18" eb="20">
      <t>キニュウ</t>
    </rPh>
    <phoneticPr fontId="1"/>
  </si>
  <si>
    <t>名　　称</t>
    <rPh sb="0" eb="1">
      <t>メイ</t>
    </rPh>
    <rPh sb="3" eb="4">
      <t>ショウ</t>
    </rPh>
    <phoneticPr fontId="1"/>
  </si>
  <si>
    <t>第５号様式</t>
    <rPh sb="0" eb="1">
      <t>ダイ</t>
    </rPh>
    <rPh sb="2" eb="3">
      <t>ゴウ</t>
    </rPh>
    <rPh sb="3" eb="5">
      <t>ヨウシキ</t>
    </rPh>
    <phoneticPr fontId="1"/>
  </si>
  <si>
    <t>大分港大在コンテナターミナル利用転換促進助成金実績報告書</t>
    <rPh sb="0" eb="3">
      <t>オオイタコウ</t>
    </rPh>
    <rPh sb="3" eb="5">
      <t>オオザイ</t>
    </rPh>
    <rPh sb="14" eb="16">
      <t>リヨウ</t>
    </rPh>
    <rPh sb="16" eb="18">
      <t>テンカン</t>
    </rPh>
    <rPh sb="18" eb="20">
      <t>ソクシン</t>
    </rPh>
    <rPh sb="20" eb="23">
      <t>ジョセイキン</t>
    </rPh>
    <rPh sb="23" eb="25">
      <t>ジッセキ</t>
    </rPh>
    <rPh sb="25" eb="28">
      <t>ホウコクショ</t>
    </rPh>
    <phoneticPr fontId="1"/>
  </si>
  <si>
    <t>事業実績</t>
    <rPh sb="0" eb="2">
      <t>ジギョウ</t>
    </rPh>
    <rPh sb="2" eb="4">
      <t>ジッセキ</t>
    </rPh>
    <phoneticPr fontId="1"/>
  </si>
  <si>
    <t>大分港大在コンテナターミナル利用実績</t>
    <rPh sb="0" eb="3">
      <t>オオイタコウ</t>
    </rPh>
    <rPh sb="3" eb="5">
      <t>オオザイ</t>
    </rPh>
    <rPh sb="14" eb="16">
      <t>リヨウ</t>
    </rPh>
    <rPh sb="16" eb="18">
      <t>ジッセキ</t>
    </rPh>
    <phoneticPr fontId="1"/>
  </si>
  <si>
    <t>助成金交付申請額</t>
    <rPh sb="0" eb="3">
      <t>ジョセイキン</t>
    </rPh>
    <rPh sb="3" eb="5">
      <t>コウフ</t>
    </rPh>
    <rPh sb="5" eb="8">
      <t>シンセイガク</t>
    </rPh>
    <phoneticPr fontId="1"/>
  </si>
  <si>
    <t>第７号様式</t>
    <rPh sb="0" eb="1">
      <t>ダイ</t>
    </rPh>
    <rPh sb="2" eb="3">
      <t>ゴウ</t>
    </rPh>
    <rPh sb="3" eb="5">
      <t>ヨウシキ</t>
    </rPh>
    <phoneticPr fontId="1"/>
  </si>
  <si>
    <t>　大分港大在コンテナターミナル利用転換促進助成金の交付を受けたいので、同交付要綱第１３条の規定により請求します。</t>
    <rPh sb="1" eb="4">
      <t>オオイタコウ</t>
    </rPh>
    <rPh sb="4" eb="6">
      <t>オオザイ</t>
    </rPh>
    <rPh sb="15" eb="17">
      <t>リヨウ</t>
    </rPh>
    <rPh sb="17" eb="19">
      <t>テンカン</t>
    </rPh>
    <rPh sb="19" eb="21">
      <t>ソクシン</t>
    </rPh>
    <rPh sb="21" eb="24">
      <t>ジョセイキン</t>
    </rPh>
    <rPh sb="25" eb="27">
      <t>コウフ</t>
    </rPh>
    <rPh sb="28" eb="29">
      <t>ウ</t>
    </rPh>
    <rPh sb="35" eb="36">
      <t>ドウ</t>
    </rPh>
    <rPh sb="36" eb="38">
      <t>コウフ</t>
    </rPh>
    <rPh sb="38" eb="40">
      <t>ヨウコウ</t>
    </rPh>
    <rPh sb="40" eb="41">
      <t>ダイ</t>
    </rPh>
    <rPh sb="43" eb="44">
      <t>ジョウ</t>
    </rPh>
    <rPh sb="45" eb="47">
      <t>キテイ</t>
    </rPh>
    <rPh sb="50" eb="52">
      <t>セイキュウ</t>
    </rPh>
    <phoneticPr fontId="1"/>
  </si>
  <si>
    <t>金融機関名</t>
    <rPh sb="0" eb="2">
      <t>キンユウ</t>
    </rPh>
    <rPh sb="2" eb="5">
      <t>キカンメイ</t>
    </rPh>
    <phoneticPr fontId="1"/>
  </si>
  <si>
    <t>本支店名</t>
    <rPh sb="0" eb="3">
      <t>ホンシテン</t>
    </rPh>
    <rPh sb="3" eb="4">
      <t>メイ</t>
    </rPh>
    <phoneticPr fontId="1"/>
  </si>
  <si>
    <t>口座番号</t>
    <rPh sb="0" eb="2">
      <t>コウザ</t>
    </rPh>
    <rPh sb="2" eb="4">
      <t>バンゴウ</t>
    </rPh>
    <phoneticPr fontId="1"/>
  </si>
  <si>
    <t>普通
当座</t>
    <rPh sb="0" eb="2">
      <t>フツウ</t>
    </rPh>
    <rPh sb="4" eb="6">
      <t>トウザ</t>
    </rPh>
    <phoneticPr fontId="1"/>
  </si>
  <si>
    <t>（荷主）</t>
    <rPh sb="1" eb="3">
      <t>ニヌシ</t>
    </rPh>
    <phoneticPr fontId="1"/>
  </si>
  <si>
    <t>大分港大在コンテナターミナル利用転換促進助成金交付請求書</t>
    <rPh sb="0" eb="3">
      <t>オオイタコウ</t>
    </rPh>
    <rPh sb="3" eb="5">
      <t>オオザイ</t>
    </rPh>
    <rPh sb="14" eb="16">
      <t>リヨウ</t>
    </rPh>
    <rPh sb="16" eb="18">
      <t>テンカン</t>
    </rPh>
    <rPh sb="18" eb="20">
      <t>ソクシン</t>
    </rPh>
    <rPh sb="20" eb="23">
      <t>ジョセイキン</t>
    </rPh>
    <rPh sb="23" eb="25">
      <t>コウフ</t>
    </rPh>
    <rPh sb="25" eb="27">
      <t>セイキュウ</t>
    </rPh>
    <rPh sb="27" eb="28">
      <t>ショ</t>
    </rPh>
    <phoneticPr fontId="1"/>
  </si>
  <si>
    <t>交付請求額</t>
    <rPh sb="0" eb="2">
      <t>コウフ</t>
    </rPh>
    <rPh sb="2" eb="4">
      <t>セイキュウ</t>
    </rPh>
    <rPh sb="4" eb="5">
      <t>ガク</t>
    </rPh>
    <phoneticPr fontId="1"/>
  </si>
  <si>
    <t>金</t>
    <rPh sb="0" eb="1">
      <t>キン</t>
    </rPh>
    <phoneticPr fontId="1"/>
  </si>
  <si>
    <t>振込先口座</t>
    <rPh sb="0" eb="3">
      <t>フリコミサキ</t>
    </rPh>
    <rPh sb="3" eb="5">
      <t>コウザ</t>
    </rPh>
    <phoneticPr fontId="1"/>
  </si>
  <si>
    <t>預金種別</t>
    <rPh sb="0" eb="2">
      <t>ヨキン</t>
    </rPh>
    <rPh sb="2" eb="4">
      <t>シュベツ</t>
    </rPh>
    <phoneticPr fontId="1"/>
  </si>
  <si>
    <t>口座名義人
（カタカナ表記）</t>
    <rPh sb="0" eb="2">
      <t>コウザ</t>
    </rPh>
    <rPh sb="2" eb="5">
      <t>メイギニン</t>
    </rPh>
    <rPh sb="11" eb="13">
      <t>ヒョウキ</t>
    </rPh>
    <phoneticPr fontId="1"/>
  </si>
  <si>
    <t>事業実績明細書</t>
    <rPh sb="0" eb="2">
      <t>ジギョウ</t>
    </rPh>
    <rPh sb="2" eb="4">
      <t>ジッセキ</t>
    </rPh>
    <rPh sb="4" eb="7">
      <t>メイサイショ</t>
    </rPh>
    <phoneticPr fontId="1"/>
  </si>
  <si>
    <t>［他の輸送手段からコンテナ輸送に利用転換し大分港を利用した貨物］</t>
    <rPh sb="1" eb="2">
      <t>タ</t>
    </rPh>
    <rPh sb="3" eb="5">
      <t>ユソウ</t>
    </rPh>
    <rPh sb="5" eb="7">
      <t>シュダン</t>
    </rPh>
    <rPh sb="13" eb="15">
      <t>ユソウ</t>
    </rPh>
    <rPh sb="16" eb="18">
      <t>リヨウ</t>
    </rPh>
    <rPh sb="18" eb="20">
      <t>テンカン</t>
    </rPh>
    <rPh sb="21" eb="24">
      <t>オオイタコウ</t>
    </rPh>
    <rPh sb="25" eb="27">
      <t>リヨウ</t>
    </rPh>
    <rPh sb="29" eb="31">
      <t>カモツ</t>
    </rPh>
    <phoneticPr fontId="1"/>
  </si>
  <si>
    <t>［新規貿易貨物］</t>
    <phoneticPr fontId="1"/>
  </si>
  <si>
    <t>助成金見込額</t>
    <rPh sb="0" eb="3">
      <t>ジョセイキン</t>
    </rPh>
    <rPh sb="3" eb="6">
      <t>ミコミガク</t>
    </rPh>
    <phoneticPr fontId="1"/>
  </si>
  <si>
    <t>実績</t>
    <rPh sb="0" eb="2">
      <t>ジッセキ</t>
    </rPh>
    <phoneticPr fontId="1"/>
  </si>
  <si>
    <t>本数の合計を記入</t>
    <rPh sb="0" eb="2">
      <t>ホンスウ</t>
    </rPh>
    <rPh sb="3" eb="5">
      <t>ゴウケイ</t>
    </rPh>
    <rPh sb="6" eb="8">
      <t>キニュウ</t>
    </rPh>
    <phoneticPr fontId="1"/>
  </si>
  <si>
    <t>(1)大分港大在コンテナターミナル利用実績</t>
    <rPh sb="3" eb="6">
      <t>オオイタコウ</t>
    </rPh>
    <rPh sb="6" eb="8">
      <t>オオザイ</t>
    </rPh>
    <rPh sb="17" eb="19">
      <t>リヨウ</t>
    </rPh>
    <rPh sb="19" eb="21">
      <t>ジッセキ</t>
    </rPh>
    <phoneticPr fontId="1"/>
  </si>
  <si>
    <t>　４０Fの場合は増加したTEUの数を２で除した数（小数点以下切り上げ）が助成対象本数</t>
    <rPh sb="16" eb="17">
      <t>スウ</t>
    </rPh>
    <rPh sb="20" eb="21">
      <t>ジョ</t>
    </rPh>
    <phoneticPr fontId="1"/>
  </si>
  <si>
    <t>④増加しているコンテナサイズが２０Fの場合は増加したTEUの数が助成対象本数</t>
    <rPh sb="1" eb="3">
      <t>ゾウカ</t>
    </rPh>
    <rPh sb="19" eb="21">
      <t>バアイ</t>
    </rPh>
    <rPh sb="22" eb="24">
      <t>ゾウカ</t>
    </rPh>
    <rPh sb="30" eb="31">
      <t>スウ</t>
    </rPh>
    <rPh sb="32" eb="34">
      <t>ジョセイ</t>
    </rPh>
    <rPh sb="34" eb="36">
      <t>タイショウ</t>
    </rPh>
    <rPh sb="36" eb="38">
      <t>ホンスウ</t>
    </rPh>
    <phoneticPr fontId="1"/>
  </si>
  <si>
    <t>他港利用状況</t>
    <rPh sb="0" eb="2">
      <t>タコウ</t>
    </rPh>
    <rPh sb="2" eb="4">
      <t>リヨウ</t>
    </rPh>
    <rPh sb="4" eb="6">
      <t>ジョウキョウ</t>
    </rPh>
    <phoneticPr fontId="1"/>
  </si>
  <si>
    <t>助成</t>
    <rPh sb="0" eb="2">
      <t>ジョセイ</t>
    </rPh>
    <phoneticPr fontId="1"/>
  </si>
  <si>
    <t>1年目</t>
    <rPh sb="1" eb="3">
      <t>ネンメ</t>
    </rPh>
    <phoneticPr fontId="1"/>
  </si>
  <si>
    <t>2年目</t>
    <rPh sb="1" eb="3">
      <t>ネンメ</t>
    </rPh>
    <phoneticPr fontId="1"/>
  </si>
  <si>
    <t>助成</t>
    <rPh sb="0" eb="2">
      <t>ジョセイ</t>
    </rPh>
    <phoneticPr fontId="1"/>
  </si>
  <si>
    <t>3年目</t>
    <rPh sb="1" eb="3">
      <t>ネンメ</t>
    </rPh>
    <phoneticPr fontId="1"/>
  </si>
  <si>
    <t>大在ＣＴ利用状況</t>
    <rPh sb="0" eb="2">
      <t>オオザイ</t>
    </rPh>
    <rPh sb="4" eb="6">
      <t>リヨウ</t>
    </rPh>
    <rPh sb="6" eb="8">
      <t>ジョウキョウ</t>
    </rPh>
    <phoneticPr fontId="1"/>
  </si>
  <si>
    <t>　大分港大在コンテナターミナル利用転換促進助成金の交付を受けたいので、同交付要綱第７条の規定により関係書類を添えて申請します。</t>
    <rPh sb="1" eb="4">
      <t>オオイタコウ</t>
    </rPh>
    <rPh sb="4" eb="6">
      <t>オオザイ</t>
    </rPh>
    <rPh sb="15" eb="17">
      <t>リヨウ</t>
    </rPh>
    <rPh sb="17" eb="19">
      <t>テンカン</t>
    </rPh>
    <rPh sb="19" eb="21">
      <t>ソクシン</t>
    </rPh>
    <rPh sb="21" eb="24">
      <t>ジョセイキン</t>
    </rPh>
    <rPh sb="25" eb="27">
      <t>コウフ</t>
    </rPh>
    <rPh sb="28" eb="29">
      <t>ウ</t>
    </rPh>
    <rPh sb="35" eb="36">
      <t>ドウ</t>
    </rPh>
    <rPh sb="36" eb="38">
      <t>コウフ</t>
    </rPh>
    <rPh sb="38" eb="40">
      <t>ヨウコウ</t>
    </rPh>
    <rPh sb="40" eb="41">
      <t>ダイ</t>
    </rPh>
    <rPh sb="42" eb="43">
      <t>ジョウ</t>
    </rPh>
    <rPh sb="44" eb="46">
      <t>キテイ</t>
    </rPh>
    <rPh sb="49" eb="51">
      <t>カンケイ</t>
    </rPh>
    <rPh sb="51" eb="53">
      <t>ショルイ</t>
    </rPh>
    <rPh sb="54" eb="55">
      <t>ソ</t>
    </rPh>
    <rPh sb="57" eb="59">
      <t>シンセイ</t>
    </rPh>
    <phoneticPr fontId="1"/>
  </si>
  <si>
    <t xml:space="preserve">
大在ＣＴ
利用状況</t>
    <rPh sb="1" eb="3">
      <t>オオザイ</t>
    </rPh>
    <rPh sb="6" eb="8">
      <t>リヨウ</t>
    </rPh>
    <rPh sb="8" eb="10">
      <t>ジョウキョウ</t>
    </rPh>
    <phoneticPr fontId="1"/>
  </si>
  <si>
    <t>（海運貨物取扱業者）</t>
    <rPh sb="1" eb="3">
      <t>カイウン</t>
    </rPh>
    <rPh sb="3" eb="5">
      <t>カモツ</t>
    </rPh>
    <rPh sb="5" eb="7">
      <t>トリアツカイ</t>
    </rPh>
    <rPh sb="7" eb="9">
      <t>ギョウシャ</t>
    </rPh>
    <phoneticPr fontId="1"/>
  </si>
  <si>
    <t>相手国</t>
    <rPh sb="0" eb="3">
      <t>アイテコク</t>
    </rPh>
    <phoneticPr fontId="1"/>
  </si>
  <si>
    <t>コンテナサイズ</t>
    <phoneticPr fontId="1"/>
  </si>
  <si>
    <t>相手港</t>
    <rPh sb="0" eb="3">
      <t>アイテコウ</t>
    </rPh>
    <phoneticPr fontId="1"/>
  </si>
  <si>
    <t>殿　</t>
    <rPh sb="0" eb="1">
      <t>ドノ</t>
    </rPh>
    <phoneticPr fontId="1"/>
  </si>
  <si>
    <t>上記大分港利用状況のとおりであることを証明する。</t>
    <rPh sb="0" eb="2">
      <t>ジョウキ</t>
    </rPh>
    <rPh sb="2" eb="7">
      <t>オオイタコウリヨウ</t>
    </rPh>
    <rPh sb="7" eb="9">
      <t>ジョウキョウ</t>
    </rPh>
    <rPh sb="19" eb="21">
      <t>ショウメイ</t>
    </rPh>
    <phoneticPr fontId="1"/>
  </si>
  <si>
    <t>(5)</t>
  </si>
  <si>
    <t>第１号様式の１</t>
    <rPh sb="0" eb="1">
      <t>ダイ</t>
    </rPh>
    <rPh sb="2" eb="3">
      <t>ゴウ</t>
    </rPh>
    <rPh sb="3" eb="5">
      <t>ヨウシキ</t>
    </rPh>
    <phoneticPr fontId="1"/>
  </si>
  <si>
    <t>第１号様式の２</t>
    <rPh sb="0" eb="1">
      <t>ダイ</t>
    </rPh>
    <rPh sb="2" eb="3">
      <t>ゴウ</t>
    </rPh>
    <rPh sb="3" eb="5">
      <t>ヨウシキ</t>
    </rPh>
    <phoneticPr fontId="1"/>
  </si>
  <si>
    <t>第１号様式の３</t>
    <rPh sb="0" eb="1">
      <t>ダイ</t>
    </rPh>
    <rPh sb="2" eb="3">
      <t>ゴウ</t>
    </rPh>
    <rPh sb="3" eb="5">
      <t>ヨウシキ</t>
    </rPh>
    <phoneticPr fontId="1"/>
  </si>
  <si>
    <t>第１号様式の４</t>
    <rPh sb="0" eb="1">
      <t>ダイ</t>
    </rPh>
    <rPh sb="2" eb="3">
      <t>ゴウ</t>
    </rPh>
    <rPh sb="3" eb="5">
      <t>ヨウシキ</t>
    </rPh>
    <phoneticPr fontId="1"/>
  </si>
  <si>
    <t>船荷証券（Ｂ／Ｌ）等、利用転換助成対象貨物の数量が確認できる資料の写し</t>
    <rPh sb="0" eb="2">
      <t>フナニ</t>
    </rPh>
    <rPh sb="2" eb="4">
      <t>ショウケン</t>
    </rPh>
    <rPh sb="9" eb="10">
      <t>トウ</t>
    </rPh>
    <rPh sb="11" eb="13">
      <t>リヨウ</t>
    </rPh>
    <rPh sb="13" eb="15">
      <t>テンカン</t>
    </rPh>
    <rPh sb="15" eb="17">
      <t>ジョセイ</t>
    </rPh>
    <rPh sb="17" eb="19">
      <t>タイショウ</t>
    </rPh>
    <rPh sb="19" eb="21">
      <t>カモツ</t>
    </rPh>
    <rPh sb="22" eb="24">
      <t>スウリョウ</t>
    </rPh>
    <rPh sb="25" eb="27">
      <t>カクニン</t>
    </rPh>
    <rPh sb="30" eb="32">
      <t>シリョウ</t>
    </rPh>
    <rPh sb="33" eb="34">
      <t>ウツ</t>
    </rPh>
    <phoneticPr fontId="1"/>
  </si>
  <si>
    <t>第７号様式の１</t>
    <rPh sb="0" eb="1">
      <t>ダイ</t>
    </rPh>
    <rPh sb="2" eb="3">
      <t>ゴウ</t>
    </rPh>
    <rPh sb="3" eb="5">
      <t>ヨウシキ</t>
    </rPh>
    <phoneticPr fontId="1"/>
  </si>
  <si>
    <t>第７号様式の２</t>
    <rPh sb="0" eb="1">
      <t>ダイ</t>
    </rPh>
    <rPh sb="2" eb="3">
      <t>ゴウ</t>
    </rPh>
    <rPh sb="3" eb="5">
      <t>ヨウシキ</t>
    </rPh>
    <phoneticPr fontId="1"/>
  </si>
  <si>
    <t>第９号様式</t>
    <rPh sb="0" eb="1">
      <t>ダイ</t>
    </rPh>
    <rPh sb="2" eb="3">
      <t>ゴウ</t>
    </rPh>
    <rPh sb="3" eb="5">
      <t>ヨウシキ</t>
    </rPh>
    <phoneticPr fontId="1"/>
  </si>
  <si>
    <t>※詳細は「事業計画明細書」</t>
    <rPh sb="1" eb="3">
      <t>ショウサイ</t>
    </rPh>
    <rPh sb="5" eb="7">
      <t>ジギョウ</t>
    </rPh>
    <rPh sb="7" eb="9">
      <t>ケイカク</t>
    </rPh>
    <rPh sb="9" eb="12">
      <t>メイサイショ</t>
    </rPh>
    <phoneticPr fontId="1"/>
  </si>
  <si>
    <t>申請者が海運貨物取扱業者の場合は、荷主からの承諾書（第３号様式）</t>
    <rPh sb="0" eb="3">
      <t>シンセイシャ</t>
    </rPh>
    <rPh sb="4" eb="6">
      <t>カイウン</t>
    </rPh>
    <rPh sb="6" eb="8">
      <t>カモツ</t>
    </rPh>
    <rPh sb="8" eb="10">
      <t>トリアツカイ</t>
    </rPh>
    <rPh sb="10" eb="12">
      <t>ギョウシャ</t>
    </rPh>
    <rPh sb="13" eb="15">
      <t>バアイ</t>
    </rPh>
    <rPh sb="17" eb="19">
      <t>ニヌシ</t>
    </rPh>
    <rPh sb="22" eb="25">
      <t>ショウダクショ</t>
    </rPh>
    <rPh sb="26" eb="27">
      <t>ダイ</t>
    </rPh>
    <rPh sb="28" eb="29">
      <t>ゴウ</t>
    </rPh>
    <rPh sb="29" eb="31">
      <t>ヨウシキ</t>
    </rPh>
    <phoneticPr fontId="1"/>
  </si>
  <si>
    <t>２０Ｆコンテナが増加していれば、増加したTEUの数が助成対象本数となります。</t>
    <rPh sb="8" eb="10">
      <t>ゾウカ</t>
    </rPh>
    <rPh sb="16" eb="18">
      <t>ゾウカ</t>
    </rPh>
    <rPh sb="24" eb="25">
      <t>カズ</t>
    </rPh>
    <rPh sb="26" eb="28">
      <t>ジョセイ</t>
    </rPh>
    <rPh sb="28" eb="30">
      <t>タイショウ</t>
    </rPh>
    <rPh sb="30" eb="32">
      <t>ホンスウ</t>
    </rPh>
    <phoneticPr fontId="1"/>
  </si>
  <si>
    <t>４０Ｆコンテナが増加していれば、増加したTEUを２で除した数（小数点以下切上げ）が助成対象本数となります。</t>
    <rPh sb="8" eb="10">
      <t>ゾウカ</t>
    </rPh>
    <rPh sb="16" eb="18">
      <t>ゾウカ</t>
    </rPh>
    <rPh sb="26" eb="27">
      <t>ジョ</t>
    </rPh>
    <rPh sb="29" eb="30">
      <t>スウ</t>
    </rPh>
    <rPh sb="31" eb="34">
      <t>ショウスウテン</t>
    </rPh>
    <rPh sb="34" eb="36">
      <t>イカ</t>
    </rPh>
    <rPh sb="36" eb="37">
      <t>キ</t>
    </rPh>
    <rPh sb="37" eb="38">
      <t>ア</t>
    </rPh>
    <rPh sb="41" eb="43">
      <t>ジョセイ</t>
    </rPh>
    <rPh sb="43" eb="45">
      <t>タイショウ</t>
    </rPh>
    <rPh sb="45" eb="47">
      <t>ホンスウ</t>
    </rPh>
    <phoneticPr fontId="1"/>
  </si>
  <si>
    <t>※詳細は「事業実績明細書」</t>
    <rPh sb="1" eb="3">
      <t>ショウサイ</t>
    </rPh>
    <rPh sb="5" eb="7">
      <t>ジギョウ</t>
    </rPh>
    <rPh sb="7" eb="9">
      <t>ジッセキ</t>
    </rPh>
    <rPh sb="9" eb="12">
      <t>メイサイショ</t>
    </rPh>
    <phoneticPr fontId="1"/>
  </si>
  <si>
    <t>助成金実績額</t>
    <rPh sb="0" eb="3">
      <t>ジョセイキン</t>
    </rPh>
    <rPh sb="3" eb="6">
      <t>ジッセキガク</t>
    </rPh>
    <phoneticPr fontId="1"/>
  </si>
  <si>
    <t>(a)</t>
  </si>
  <si>
    <t>(a)</t>
    <phoneticPr fontId="1"/>
  </si>
  <si>
    <t>※要綱第３条１－（１）　なお書きによる、大在ＣＴと他港を併用していた貨物のうち、大分港利用分を記入</t>
    <rPh sb="1" eb="3">
      <t>ヨウコウ</t>
    </rPh>
    <rPh sb="3" eb="4">
      <t>ダイ</t>
    </rPh>
    <rPh sb="5" eb="6">
      <t>ジョウ</t>
    </rPh>
    <rPh sb="14" eb="15">
      <t>ガ</t>
    </rPh>
    <rPh sb="20" eb="22">
      <t>オオザイ</t>
    </rPh>
    <rPh sb="25" eb="27">
      <t>タコウ</t>
    </rPh>
    <rPh sb="28" eb="30">
      <t>ヘイヨウ</t>
    </rPh>
    <rPh sb="34" eb="36">
      <t>カモツ</t>
    </rPh>
    <rPh sb="40" eb="45">
      <t>オオイタコウリヨウ</t>
    </rPh>
    <rPh sb="45" eb="46">
      <t>ブン</t>
    </rPh>
    <rPh sb="47" eb="49">
      <t>キニュウ</t>
    </rPh>
    <phoneticPr fontId="1"/>
  </si>
  <si>
    <t>１　大在ＣＴ利用状況</t>
    <rPh sb="2" eb="4">
      <t>オオザイ</t>
    </rPh>
    <rPh sb="6" eb="8">
      <t>リヨウ</t>
    </rPh>
    <rPh sb="8" eb="10">
      <t>ジョウキョウ</t>
    </rPh>
    <phoneticPr fontId="1"/>
  </si>
  <si>
    <t>　このたび、大分港大在コンテナターミナル利用転換促進助成金の対象となる下記貨物について、下記海運貨物取扱業者に当該助成金に係る全ての権限を委譲することを承諾します。</t>
    <rPh sb="6" eb="9">
      <t>オオイタコウ</t>
    </rPh>
    <rPh sb="9" eb="11">
      <t>オオザイ</t>
    </rPh>
    <rPh sb="20" eb="22">
      <t>リヨウ</t>
    </rPh>
    <rPh sb="22" eb="24">
      <t>テンカン</t>
    </rPh>
    <rPh sb="24" eb="26">
      <t>ソクシン</t>
    </rPh>
    <rPh sb="26" eb="28">
      <t>ジョセイ</t>
    </rPh>
    <rPh sb="28" eb="29">
      <t>キン</t>
    </rPh>
    <rPh sb="30" eb="32">
      <t>タイショウ</t>
    </rPh>
    <rPh sb="35" eb="37">
      <t>カキ</t>
    </rPh>
    <rPh sb="37" eb="39">
      <t>カモツ</t>
    </rPh>
    <rPh sb="44" eb="46">
      <t>カキ</t>
    </rPh>
    <rPh sb="46" eb="48">
      <t>カイウン</t>
    </rPh>
    <rPh sb="48" eb="50">
      <t>カモツ</t>
    </rPh>
    <rPh sb="50" eb="52">
      <t>トリアツカイ</t>
    </rPh>
    <rPh sb="52" eb="54">
      <t>ギョウシャ</t>
    </rPh>
    <rPh sb="55" eb="57">
      <t>トウガイ</t>
    </rPh>
    <rPh sb="57" eb="60">
      <t>ジョセイキン</t>
    </rPh>
    <rPh sb="61" eb="62">
      <t>カカ</t>
    </rPh>
    <rPh sb="63" eb="64">
      <t>スベ</t>
    </rPh>
    <rPh sb="66" eb="68">
      <t>ケンゲン</t>
    </rPh>
    <rPh sb="69" eb="71">
      <t>イジョウ</t>
    </rPh>
    <rPh sb="76" eb="78">
      <t>ショウダク</t>
    </rPh>
    <phoneticPr fontId="1"/>
  </si>
  <si>
    <t>２０F又は４０Fコンテナのどちらかが減少している場合は、増加した本数をTEUに換算します。</t>
    <rPh sb="3" eb="4">
      <t>マタ</t>
    </rPh>
    <rPh sb="18" eb="20">
      <t>ゲンショウ</t>
    </rPh>
    <rPh sb="24" eb="26">
      <t>バアイ</t>
    </rPh>
    <rPh sb="28" eb="30">
      <t>ゾウカ</t>
    </rPh>
    <rPh sb="32" eb="34">
      <t>ホンスウ</t>
    </rPh>
    <rPh sb="39" eb="41">
      <t>カンサン</t>
    </rPh>
    <phoneticPr fontId="1"/>
  </si>
  <si>
    <t>TEU換算で比較し、同数又は減っていれば助成対象となりません。</t>
    <rPh sb="3" eb="5">
      <t>カンザン</t>
    </rPh>
    <rPh sb="6" eb="8">
      <t>ヒカク</t>
    </rPh>
    <rPh sb="10" eb="12">
      <t>ドウスウ</t>
    </rPh>
    <rPh sb="12" eb="13">
      <t>マタ</t>
    </rPh>
    <rPh sb="14" eb="15">
      <t>ヘ</t>
    </rPh>
    <rPh sb="20" eb="22">
      <t>ジョセイ</t>
    </rPh>
    <rPh sb="22" eb="24">
      <t>タイショウ</t>
    </rPh>
    <phoneticPr fontId="1"/>
  </si>
  <si>
    <t>国内の仕入地又は仕出地
の所在（市町村名まで）</t>
    <rPh sb="0" eb="2">
      <t>コクナイ</t>
    </rPh>
    <rPh sb="3" eb="6">
      <t>シイレチ</t>
    </rPh>
    <rPh sb="6" eb="7">
      <t>マタ</t>
    </rPh>
    <rPh sb="8" eb="10">
      <t>シダ</t>
    </rPh>
    <rPh sb="10" eb="11">
      <t>チ</t>
    </rPh>
    <rPh sb="13" eb="15">
      <t>ショザイ</t>
    </rPh>
    <rPh sb="16" eb="20">
      <t>シチョウソンメイ</t>
    </rPh>
    <phoneticPr fontId="1"/>
  </si>
  <si>
    <t>令和　　年度</t>
    <rPh sb="0" eb="2">
      <t>レイワ</t>
    </rPh>
    <rPh sb="4" eb="6">
      <t>ネンド</t>
    </rPh>
    <phoneticPr fontId="1"/>
  </si>
  <si>
    <t>その他会長が必要と認める書類</t>
    <rPh sb="2" eb="3">
      <t>タ</t>
    </rPh>
    <rPh sb="3" eb="5">
      <t>カイチョウ</t>
    </rPh>
    <rPh sb="6" eb="8">
      <t>ヒツヨウ</t>
    </rPh>
    <rPh sb="9" eb="10">
      <t>ミト</t>
    </rPh>
    <rPh sb="12" eb="14">
      <t>ショルイ</t>
    </rPh>
    <phoneticPr fontId="1"/>
  </si>
  <si>
    <t>助成
開始
前年度
Ｒ　</t>
    <rPh sb="0" eb="2">
      <t>ジョセイ</t>
    </rPh>
    <rPh sb="3" eb="5">
      <t>カイシ</t>
    </rPh>
    <rPh sb="6" eb="9">
      <t>ゼンネンド</t>
    </rPh>
    <phoneticPr fontId="1"/>
  </si>
  <si>
    <t>Ｒ</t>
    <phoneticPr fontId="1"/>
  </si>
  <si>
    <t>助成
開始
前年度Ｒ　　</t>
    <rPh sb="0" eb="2">
      <t>ジョセイ</t>
    </rPh>
    <rPh sb="3" eb="5">
      <t>カイシ</t>
    </rPh>
    <rPh sb="6" eb="9">
      <t>ゼンネンド</t>
    </rPh>
    <phoneticPr fontId="1"/>
  </si>
  <si>
    <t>Ｒ</t>
    <phoneticPr fontId="1"/>
  </si>
  <si>
    <t>R</t>
    <phoneticPr fontId="1"/>
  </si>
  <si>
    <r>
      <t>その他</t>
    </r>
    <r>
      <rPr>
        <sz val="11"/>
        <rFont val="ＭＳ Ｐゴシック"/>
        <family val="3"/>
        <charset val="128"/>
        <scheme val="minor"/>
      </rPr>
      <t>会長が必要と認める書類</t>
    </r>
    <rPh sb="2" eb="3">
      <t>タ</t>
    </rPh>
    <rPh sb="3" eb="5">
      <t>カイチョウ</t>
    </rPh>
    <rPh sb="6" eb="8">
      <t>ヒツヨウ</t>
    </rPh>
    <rPh sb="9" eb="10">
      <t>ミト</t>
    </rPh>
    <rPh sb="12" eb="14">
      <t>ショルイ</t>
    </rPh>
    <phoneticPr fontId="1"/>
  </si>
  <si>
    <t>（代表者印省略）</t>
    <rPh sb="1" eb="4">
      <t>ダイヒョウシャ</t>
    </rPh>
    <rPh sb="4" eb="5">
      <t>イン</t>
    </rPh>
    <rPh sb="5" eb="7">
      <t>ショウリャク</t>
    </rPh>
    <phoneticPr fontId="1"/>
  </si>
  <si>
    <t>（代表者印省略）</t>
    <rPh sb="1" eb="4">
      <t>ダイヒョウシャ</t>
    </rPh>
    <rPh sb="4" eb="5">
      <t>ジルシ</t>
    </rPh>
    <rPh sb="5" eb="7">
      <t>ショウリャク</t>
    </rPh>
    <phoneticPr fontId="1"/>
  </si>
  <si>
    <t>（代表者印省略）</t>
    <rPh sb="1" eb="3">
      <t>ダイヒョウ</t>
    </rPh>
    <rPh sb="3" eb="4">
      <t>シャ</t>
    </rPh>
    <rPh sb="4" eb="5">
      <t>イン</t>
    </rPh>
    <rPh sb="5" eb="7">
      <t>ショウリャク</t>
    </rPh>
    <phoneticPr fontId="1"/>
  </si>
  <si>
    <t>第６号様式</t>
    <rPh sb="0" eb="1">
      <t>ダイ</t>
    </rPh>
    <rPh sb="2" eb="3">
      <t>ゴウ</t>
    </rPh>
    <rPh sb="3" eb="5">
      <t>ヨウシキ</t>
    </rPh>
    <phoneticPr fontId="1"/>
  </si>
  <si>
    <t>（公印省略）</t>
    <rPh sb="1" eb="3">
      <t>コウイン</t>
    </rPh>
    <rPh sb="3" eb="5">
      <t>ショウリャク</t>
    </rPh>
    <phoneticPr fontId="1"/>
  </si>
  <si>
    <t>申請者</t>
    <rPh sb="0" eb="3">
      <t>シンセイシャ</t>
    </rPh>
    <phoneticPr fontId="1"/>
  </si>
  <si>
    <t>様</t>
    <rPh sb="0" eb="1">
      <t>サマ</t>
    </rPh>
    <phoneticPr fontId="1"/>
  </si>
  <si>
    <t>　会　　長</t>
    <rPh sb="1" eb="2">
      <t>カイ</t>
    </rPh>
    <rPh sb="4" eb="5">
      <t>チョウ</t>
    </rPh>
    <phoneticPr fontId="1"/>
  </si>
  <si>
    <t>大分港大在コンテナターミナル利用転換促進助成金変更交付決定通知書</t>
    <rPh sb="0" eb="3">
      <t>オオイタコウ</t>
    </rPh>
    <rPh sb="3" eb="5">
      <t>オオザイ</t>
    </rPh>
    <rPh sb="14" eb="16">
      <t>リヨウ</t>
    </rPh>
    <rPh sb="16" eb="18">
      <t>テンカン</t>
    </rPh>
    <rPh sb="18" eb="20">
      <t>ソクシン</t>
    </rPh>
    <rPh sb="20" eb="23">
      <t>ジョセイキン</t>
    </rPh>
    <rPh sb="23" eb="25">
      <t>ヘンコウ</t>
    </rPh>
    <rPh sb="25" eb="27">
      <t>コウフ</t>
    </rPh>
    <rPh sb="27" eb="29">
      <t>ケッテイ</t>
    </rPh>
    <rPh sb="29" eb="32">
      <t>ツウチショ</t>
    </rPh>
    <phoneticPr fontId="1"/>
  </si>
  <si>
    <t>変更後交付決定額</t>
    <rPh sb="0" eb="3">
      <t>ヘンコウゴ</t>
    </rPh>
    <rPh sb="3" eb="5">
      <t>コウフ</t>
    </rPh>
    <rPh sb="5" eb="8">
      <t>ケッテイガク</t>
    </rPh>
    <phoneticPr fontId="1"/>
  </si>
  <si>
    <t>変更交付決定額の内訳</t>
    <rPh sb="0" eb="2">
      <t>ヘンコウ</t>
    </rPh>
    <rPh sb="2" eb="4">
      <t>コウフ</t>
    </rPh>
    <rPh sb="4" eb="7">
      <t>ケッテイガク</t>
    </rPh>
    <rPh sb="8" eb="10">
      <t>ウチワケ</t>
    </rPh>
    <phoneticPr fontId="1"/>
  </si>
  <si>
    <t>変更交付申請額</t>
    <rPh sb="0" eb="2">
      <t>ヘンコウ</t>
    </rPh>
    <rPh sb="2" eb="4">
      <t>コウフ</t>
    </rPh>
    <rPh sb="4" eb="7">
      <t>シンセイガク</t>
    </rPh>
    <phoneticPr fontId="1"/>
  </si>
  <si>
    <t>変更交付決定額</t>
    <rPh sb="0" eb="2">
      <t>ヘンコウ</t>
    </rPh>
    <rPh sb="2" eb="4">
      <t>コウフ</t>
    </rPh>
    <rPh sb="4" eb="7">
      <t>ケッテイガク</t>
    </rPh>
    <phoneticPr fontId="1"/>
  </si>
  <si>
    <t>申請額と決定額に違いがある場合の理由</t>
    <rPh sb="0" eb="3">
      <t>シンセイガク</t>
    </rPh>
    <rPh sb="4" eb="7">
      <t>ケッテイガク</t>
    </rPh>
    <rPh sb="8" eb="9">
      <t>チガ</t>
    </rPh>
    <rPh sb="13" eb="15">
      <t>バアイ</t>
    </rPh>
    <rPh sb="16" eb="18">
      <t>リユウ</t>
    </rPh>
    <phoneticPr fontId="1"/>
  </si>
  <si>
    <t>第８号様式</t>
    <rPh sb="0" eb="1">
      <t>ダイ</t>
    </rPh>
    <rPh sb="2" eb="3">
      <t>ゴウ</t>
    </rPh>
    <rPh sb="3" eb="5">
      <t>ヨウシキ</t>
    </rPh>
    <phoneticPr fontId="1"/>
  </si>
  <si>
    <t>大分港大在コンテナターミナル利用転換促進助成金の額の確定通知書</t>
    <rPh sb="0" eb="3">
      <t>オオイタコウ</t>
    </rPh>
    <rPh sb="3" eb="5">
      <t>オオザイ</t>
    </rPh>
    <rPh sb="14" eb="16">
      <t>リヨウ</t>
    </rPh>
    <rPh sb="16" eb="18">
      <t>テンカン</t>
    </rPh>
    <rPh sb="18" eb="20">
      <t>ソクシン</t>
    </rPh>
    <rPh sb="20" eb="23">
      <t>ジョセイキン</t>
    </rPh>
    <rPh sb="24" eb="25">
      <t>ガク</t>
    </rPh>
    <rPh sb="26" eb="28">
      <t>カクテイ</t>
    </rPh>
    <rPh sb="28" eb="31">
      <t>ツウチショ</t>
    </rPh>
    <phoneticPr fontId="1"/>
  </si>
  <si>
    <t>交付決定額</t>
    <rPh sb="0" eb="2">
      <t>コウフ</t>
    </rPh>
    <rPh sb="2" eb="5">
      <t>ケッテイガク</t>
    </rPh>
    <phoneticPr fontId="1"/>
  </si>
  <si>
    <t>金　               円</t>
    <rPh sb="0" eb="1">
      <t>キン</t>
    </rPh>
    <rPh sb="17" eb="18">
      <t>エン</t>
    </rPh>
    <phoneticPr fontId="1"/>
  </si>
  <si>
    <t>実績報告額</t>
    <rPh sb="0" eb="2">
      <t>ジッセキ</t>
    </rPh>
    <rPh sb="2" eb="4">
      <t>ホウコク</t>
    </rPh>
    <rPh sb="4" eb="5">
      <t>ガク</t>
    </rPh>
    <phoneticPr fontId="1"/>
  </si>
  <si>
    <t>交付確定額</t>
    <rPh sb="0" eb="2">
      <t>コウフ</t>
    </rPh>
    <rPh sb="2" eb="4">
      <t>カクテイ</t>
    </rPh>
    <rPh sb="4" eb="5">
      <t>ガク</t>
    </rPh>
    <phoneticPr fontId="1"/>
  </si>
  <si>
    <t>交付確定額の内訳</t>
    <rPh sb="0" eb="2">
      <t>コウフ</t>
    </rPh>
    <rPh sb="2" eb="4">
      <t>カクテイ</t>
    </rPh>
    <rPh sb="4" eb="5">
      <t>ガク</t>
    </rPh>
    <rPh sb="6" eb="8">
      <t>ウチワケ</t>
    </rPh>
    <phoneticPr fontId="1"/>
  </si>
  <si>
    <t>交付確定額</t>
    <rPh sb="0" eb="2">
      <t>コウフ</t>
    </rPh>
    <rPh sb="2" eb="5">
      <t>カクテイガク</t>
    </rPh>
    <phoneticPr fontId="1"/>
  </si>
  <si>
    <t>実績報告額と交付確定額に違いがある場合の理由</t>
    <rPh sb="0" eb="2">
      <t>ジッセキ</t>
    </rPh>
    <rPh sb="2" eb="4">
      <t>ホウコク</t>
    </rPh>
    <rPh sb="4" eb="5">
      <t>ガク</t>
    </rPh>
    <rPh sb="6" eb="8">
      <t>コウフ</t>
    </rPh>
    <rPh sb="8" eb="11">
      <t>カクテイガク</t>
    </rPh>
    <rPh sb="12" eb="13">
      <t>チガ</t>
    </rPh>
    <rPh sb="17" eb="19">
      <t>バアイ</t>
    </rPh>
    <rPh sb="20" eb="22">
      <t>リユウ</t>
    </rPh>
    <phoneticPr fontId="1"/>
  </si>
  <si>
    <t>第４号様式</t>
    <rPh sb="0" eb="1">
      <t>ダイ</t>
    </rPh>
    <rPh sb="2" eb="3">
      <t>ゴウ</t>
    </rPh>
    <rPh sb="3" eb="5">
      <t>ヨウシキ</t>
    </rPh>
    <phoneticPr fontId="1"/>
  </si>
  <si>
    <t>大分港大在コンテナターミナル利用転換促進助成金交付決定通知書</t>
    <rPh sb="0" eb="3">
      <t>オオイタコウ</t>
    </rPh>
    <rPh sb="3" eb="5">
      <t>オオザイ</t>
    </rPh>
    <rPh sb="14" eb="16">
      <t>リヨウ</t>
    </rPh>
    <rPh sb="16" eb="18">
      <t>テンカン</t>
    </rPh>
    <rPh sb="18" eb="20">
      <t>ソクシン</t>
    </rPh>
    <rPh sb="20" eb="23">
      <t>ジョセイキン</t>
    </rPh>
    <rPh sb="23" eb="25">
      <t>コウフ</t>
    </rPh>
    <rPh sb="25" eb="27">
      <t>ケッテイ</t>
    </rPh>
    <rPh sb="27" eb="30">
      <t>ツウチショ</t>
    </rPh>
    <phoneticPr fontId="1"/>
  </si>
  <si>
    <t>交付決定額の内訳</t>
    <rPh sb="0" eb="2">
      <t>コウフ</t>
    </rPh>
    <rPh sb="2" eb="5">
      <t>ケッテイガク</t>
    </rPh>
    <rPh sb="6" eb="8">
      <t>ウチワケ</t>
    </rPh>
    <phoneticPr fontId="1"/>
  </si>
  <si>
    <t>交付申請額</t>
    <rPh sb="0" eb="2">
      <t>コウフ</t>
    </rPh>
    <rPh sb="2" eb="5">
      <t>シンセイガク</t>
    </rPh>
    <phoneticPr fontId="1"/>
  </si>
  <si>
    <t>担当者名</t>
    <rPh sb="0" eb="4">
      <t>タントウシャメイ</t>
    </rPh>
    <phoneticPr fontId="1"/>
  </si>
  <si>
    <t>電話番号</t>
    <rPh sb="0" eb="4">
      <t>デンワバンゴウ</t>
    </rPh>
    <phoneticPr fontId="1"/>
  </si>
  <si>
    <t>助成
開始
前年度</t>
    <rPh sb="0" eb="2">
      <t>ジョセイ</t>
    </rPh>
    <rPh sb="3" eb="5">
      <t>カイシ</t>
    </rPh>
    <rPh sb="6" eb="9">
      <t>ゼンネンド</t>
    </rPh>
    <phoneticPr fontId="1"/>
  </si>
  <si>
    <t>Ｒ</t>
    <phoneticPr fontId="1"/>
  </si>
  <si>
    <t>確認書</t>
    <rPh sb="0" eb="3">
      <t>カクニンショ</t>
    </rPh>
    <phoneticPr fontId="1"/>
  </si>
  <si>
    <t>利用転換貨物</t>
    <rPh sb="0" eb="6">
      <t>リヨウテンカンカモツ</t>
    </rPh>
    <phoneticPr fontId="1"/>
  </si>
  <si>
    <t>・</t>
    <phoneticPr fontId="1"/>
  </si>
  <si>
    <t>他港から大在CTへ利用転換した外貿コンテナ貨物</t>
    <phoneticPr fontId="1"/>
  </si>
  <si>
    <t>コンテナ輸送以外の貨物を大在CTへ利用転換した外貿コンテナ貨物</t>
    <phoneticPr fontId="1"/>
  </si>
  <si>
    <t>新規貿易貨物</t>
    <phoneticPr fontId="1"/>
  </si>
  <si>
    <t>大在CTを利用して新たに貿易を開始した外貿コンテナ貨物</t>
    <phoneticPr fontId="1"/>
  </si>
  <si>
    <t>(2)</t>
    <phoneticPr fontId="1"/>
  </si>
  <si>
    <t>カーボンニュートラル推進助成</t>
    <rPh sb="10" eb="12">
      <t>スイシン</t>
    </rPh>
    <rPh sb="12" eb="14">
      <t>ジョセイ</t>
    </rPh>
    <phoneticPr fontId="1"/>
  </si>
  <si>
    <t>5,000円✕</t>
    <rPh sb="5" eb="6">
      <t>エン</t>
    </rPh>
    <phoneticPr fontId="1"/>
  </si>
  <si>
    <t>（上限額５００万円）</t>
    <phoneticPr fontId="1"/>
  </si>
  <si>
    <t>該当貨物量</t>
    <rPh sb="0" eb="2">
      <t>ガイトウ</t>
    </rPh>
    <rPh sb="2" eb="5">
      <t>カモツリョウ</t>
    </rPh>
    <phoneticPr fontId="1"/>
  </si>
  <si>
    <t>(b)</t>
    <phoneticPr fontId="1"/>
  </si>
  <si>
    <t>年度</t>
    <rPh sb="0" eb="2">
      <t>ネンド</t>
    </rPh>
    <phoneticPr fontId="1"/>
  </si>
  <si>
    <t>区分</t>
    <rPh sb="0" eb="2">
      <t>クブン</t>
    </rPh>
    <phoneticPr fontId="1"/>
  </si>
  <si>
    <t>※海運事業者等の証明書を添付</t>
    <rPh sb="1" eb="6">
      <t>カイウンジギョウシャ</t>
    </rPh>
    <rPh sb="6" eb="7">
      <t>トウ</t>
    </rPh>
    <rPh sb="8" eb="11">
      <t>ショウメイショ</t>
    </rPh>
    <rPh sb="12" eb="14">
      <t>テンプ</t>
    </rPh>
    <phoneticPr fontId="1"/>
  </si>
  <si>
    <t>ア　過去３年間の利用貨物量</t>
    <rPh sb="2" eb="4">
      <t>カコ</t>
    </rPh>
    <rPh sb="5" eb="7">
      <t>ネンカン</t>
    </rPh>
    <rPh sb="8" eb="13">
      <t>リヨウカモツリョウ</t>
    </rPh>
    <phoneticPr fontId="1"/>
  </si>
  <si>
    <t>令和　年度</t>
    <rPh sb="0" eb="2">
      <t>レイワ</t>
    </rPh>
    <rPh sb="3" eb="5">
      <t>ネンド</t>
    </rPh>
    <phoneticPr fontId="1"/>
  </si>
  <si>
    <t>助成対象貨物量</t>
    <rPh sb="0" eb="6">
      <t>ジョセイタイショウカモツ</t>
    </rPh>
    <rPh sb="6" eb="7">
      <t>リョウ</t>
    </rPh>
    <phoneticPr fontId="1"/>
  </si>
  <si>
    <t>貨物量（本）</t>
    <rPh sb="0" eb="3">
      <t>カモツリョウ</t>
    </rPh>
    <rPh sb="4" eb="5">
      <t>ホン</t>
    </rPh>
    <phoneticPr fontId="1"/>
  </si>
  <si>
    <t>［増加貨物（大在CTの利用貨物量が直近過去3年度の最大利用年度を超えた貨物）］</t>
    <rPh sb="1" eb="5">
      <t>ゾウカカモツ</t>
    </rPh>
    <rPh sb="6" eb="8">
      <t>オオザイ</t>
    </rPh>
    <rPh sb="11" eb="13">
      <t>リヨウ</t>
    </rPh>
    <rPh sb="13" eb="15">
      <t>カモツ</t>
    </rPh>
    <rPh sb="15" eb="16">
      <t>リョウ</t>
    </rPh>
    <rPh sb="17" eb="19">
      <t>チョッキン</t>
    </rPh>
    <rPh sb="19" eb="21">
      <t>カコ</t>
    </rPh>
    <rPh sb="22" eb="24">
      <t>ネンド</t>
    </rPh>
    <rPh sb="25" eb="27">
      <t>サイダイ</t>
    </rPh>
    <rPh sb="27" eb="29">
      <t>リヨウ</t>
    </rPh>
    <rPh sb="29" eb="31">
      <t>ネンド</t>
    </rPh>
    <rPh sb="32" eb="33">
      <t>コ</t>
    </rPh>
    <rPh sb="35" eb="37">
      <t>カモツ</t>
    </rPh>
    <phoneticPr fontId="1"/>
  </si>
  <si>
    <t>ウ　増加貨物</t>
    <rPh sb="2" eb="4">
      <t>ゾウカ</t>
    </rPh>
    <rPh sb="4" eb="6">
      <t>カモツ</t>
    </rPh>
    <phoneticPr fontId="1"/>
  </si>
  <si>
    <t>イ　助成対象年度の大在CT利用貨物量</t>
    <rPh sb="2" eb="6">
      <t>ジョセイタイショウ</t>
    </rPh>
    <rPh sb="6" eb="8">
      <t>ネンド</t>
    </rPh>
    <rPh sb="9" eb="11">
      <t>オオザイ</t>
    </rPh>
    <rPh sb="13" eb="15">
      <t>リヨウ</t>
    </rPh>
    <rPh sb="15" eb="17">
      <t>カモツ</t>
    </rPh>
    <rPh sb="17" eb="18">
      <t>リョウ</t>
    </rPh>
    <phoneticPr fontId="1"/>
  </si>
  <si>
    <t>助成対象年度</t>
    <rPh sb="0" eb="6">
      <t>ジョセイタイショウネンド</t>
    </rPh>
    <phoneticPr fontId="1"/>
  </si>
  <si>
    <t>（ａ）</t>
    <phoneticPr fontId="1"/>
  </si>
  <si>
    <t>（ｂ）</t>
    <phoneticPr fontId="1"/>
  </si>
  <si>
    <t>（ａ）-（ｂ）</t>
    <phoneticPr fontId="1"/>
  </si>
  <si>
    <t>第２号様式の１</t>
    <rPh sb="0" eb="1">
      <t>ダイ</t>
    </rPh>
    <rPh sb="2" eb="3">
      <t>ゴウ</t>
    </rPh>
    <rPh sb="3" eb="5">
      <t>ヨウシキ</t>
    </rPh>
    <phoneticPr fontId="1"/>
  </si>
  <si>
    <t>印</t>
    <rPh sb="0" eb="1">
      <t>イン</t>
    </rPh>
    <phoneticPr fontId="1"/>
  </si>
  <si>
    <t>大在コンテナターミナル利用状況証明書</t>
    <rPh sb="0" eb="2">
      <t>オオザイ</t>
    </rPh>
    <rPh sb="11" eb="13">
      <t>リヨウ</t>
    </rPh>
    <rPh sb="13" eb="15">
      <t>ジョウキョウ</t>
    </rPh>
    <rPh sb="15" eb="18">
      <t>ショウメイショ</t>
    </rPh>
    <phoneticPr fontId="1"/>
  </si>
  <si>
    <t>　当社が直近３年度間に大分港大在コンテナターミナルを利用し輸出入を行った貨物状況について下記のとおりであることを証明願います。</t>
    <rPh sb="1" eb="3">
      <t>トウシャ</t>
    </rPh>
    <rPh sb="4" eb="6">
      <t>チョッキン</t>
    </rPh>
    <rPh sb="7" eb="9">
      <t>ネンド</t>
    </rPh>
    <rPh sb="9" eb="10">
      <t>カン</t>
    </rPh>
    <rPh sb="11" eb="14">
      <t>オオイタコウ</t>
    </rPh>
    <rPh sb="14" eb="16">
      <t>オオザイ</t>
    </rPh>
    <rPh sb="26" eb="28">
      <t>リヨウ</t>
    </rPh>
    <rPh sb="29" eb="32">
      <t>ユシュツニュウ</t>
    </rPh>
    <rPh sb="33" eb="34">
      <t>オコナ</t>
    </rPh>
    <rPh sb="36" eb="38">
      <t>カモツ</t>
    </rPh>
    <rPh sb="38" eb="40">
      <t>ジョウキョウ</t>
    </rPh>
    <rPh sb="44" eb="46">
      <t>カキ</t>
    </rPh>
    <rPh sb="56" eb="58">
      <t>ショウメイ</t>
    </rPh>
    <rPh sb="58" eb="59">
      <t>ネガ</t>
    </rPh>
    <phoneticPr fontId="1"/>
  </si>
  <si>
    <t>住　　　　　　 所</t>
    <rPh sb="0" eb="1">
      <t>ジュウ</t>
    </rPh>
    <rPh sb="8" eb="9">
      <t>ショ</t>
    </rPh>
    <phoneticPr fontId="1"/>
  </si>
  <si>
    <t>名　　　　　　 称</t>
    <rPh sb="0" eb="1">
      <t>メイ</t>
    </rPh>
    <rPh sb="8" eb="9">
      <t>ショウ</t>
    </rPh>
    <phoneticPr fontId="1"/>
  </si>
  <si>
    <t>令和　　年　　月　　日</t>
    <rPh sb="0" eb="2">
      <t>レイワ</t>
    </rPh>
    <rPh sb="4" eb="5">
      <t>トシ</t>
    </rPh>
    <rPh sb="7" eb="8">
      <t>ツキ</t>
    </rPh>
    <rPh sb="10" eb="11">
      <t>ヒ</t>
    </rPh>
    <phoneticPr fontId="1"/>
  </si>
  <si>
    <t>増加貨物</t>
    <rPh sb="0" eb="2">
      <t>ゾウカ</t>
    </rPh>
    <phoneticPr fontId="1"/>
  </si>
  <si>
    <t>大在ＣＴの利用貨物量が直近過去３年度の最大利用年度を超えた外貿コンテナ貨物</t>
    <phoneticPr fontId="1"/>
  </si>
  <si>
    <t>２　カーボンニュートラル推進助成</t>
    <rPh sb="12" eb="14">
      <t>スイシン</t>
    </rPh>
    <rPh sb="14" eb="16">
      <t>ジョセイ</t>
    </rPh>
    <phoneticPr fontId="1"/>
  </si>
  <si>
    <t>［上記のうち、陸上輸送距離が減少した貨物］</t>
    <rPh sb="1" eb="3">
      <t>ジョウキ</t>
    </rPh>
    <rPh sb="7" eb="9">
      <t>リクジョウ</t>
    </rPh>
    <rPh sb="9" eb="11">
      <t>ユソウ</t>
    </rPh>
    <rPh sb="11" eb="13">
      <t>キョリ</t>
    </rPh>
    <rPh sb="14" eb="16">
      <t>ゲンショウ</t>
    </rPh>
    <rPh sb="18" eb="20">
      <t>カモツ</t>
    </rPh>
    <phoneticPr fontId="1"/>
  </si>
  <si>
    <t>利用転換前他港</t>
    <rPh sb="0" eb="2">
      <t>リヨウ</t>
    </rPh>
    <rPh sb="2" eb="4">
      <t>テンカン</t>
    </rPh>
    <rPh sb="4" eb="5">
      <t>マエ</t>
    </rPh>
    <rPh sb="5" eb="7">
      <t>タコウ</t>
    </rPh>
    <phoneticPr fontId="1"/>
  </si>
  <si>
    <t>集出荷地～他港の距離</t>
    <rPh sb="0" eb="3">
      <t>シュウシュッカ</t>
    </rPh>
    <rPh sb="3" eb="4">
      <t>チ</t>
    </rPh>
    <rPh sb="5" eb="7">
      <t>タコウ</t>
    </rPh>
    <rPh sb="8" eb="10">
      <t>キョリ</t>
    </rPh>
    <phoneticPr fontId="1"/>
  </si>
  <si>
    <t>集出荷地～大在CTの距離</t>
    <rPh sb="0" eb="3">
      <t>シュウシュッカ</t>
    </rPh>
    <rPh sb="3" eb="4">
      <t>チ</t>
    </rPh>
    <rPh sb="5" eb="7">
      <t>オオザイ</t>
    </rPh>
    <rPh sb="10" eb="12">
      <t>キョリ</t>
    </rPh>
    <phoneticPr fontId="1"/>
  </si>
  <si>
    <t>km</t>
    <phoneticPr fontId="1"/>
  </si>
  <si>
    <t>助成対象本数</t>
    <rPh sb="0" eb="4">
      <t>ジョセイタイショウ</t>
    </rPh>
    <rPh sb="4" eb="6">
      <t>ホンスウ</t>
    </rPh>
    <phoneticPr fontId="1"/>
  </si>
  <si>
    <t>※Googleマップ等距離が確認できる資料を添付</t>
    <rPh sb="10" eb="11">
      <t>トウ</t>
    </rPh>
    <rPh sb="11" eb="13">
      <t>キョリ</t>
    </rPh>
    <rPh sb="14" eb="16">
      <t>カクニン</t>
    </rPh>
    <rPh sb="19" eb="21">
      <t>シリョウ</t>
    </rPh>
    <rPh sb="22" eb="24">
      <t>テンプ</t>
    </rPh>
    <phoneticPr fontId="1"/>
  </si>
  <si>
    <r>
      <rPr>
        <sz val="11"/>
        <color rgb="FFFF0000"/>
        <rFont val="ＭＳ Ｐゴシック"/>
        <family val="3"/>
        <charset val="128"/>
        <scheme val="minor"/>
      </rPr>
      <t>Ｒ３年度本</t>
    </r>
    <r>
      <rPr>
        <sz val="11"/>
        <color theme="1"/>
        <rFont val="ＭＳ Ｐゴシック"/>
        <family val="3"/>
        <charset val="128"/>
        <scheme val="minor"/>
      </rPr>
      <t>数</t>
    </r>
    <rPh sb="4" eb="6">
      <t>ホンスウ</t>
    </rPh>
    <phoneticPr fontId="1"/>
  </si>
  <si>
    <r>
      <rPr>
        <sz val="11"/>
        <color rgb="FFFF0000"/>
        <rFont val="ＭＳ Ｐゴシック"/>
        <family val="3"/>
        <charset val="128"/>
        <scheme val="minor"/>
      </rPr>
      <t>Ｒ３年度</t>
    </r>
    <r>
      <rPr>
        <sz val="11"/>
        <color theme="1"/>
        <rFont val="ＭＳ Ｐゴシック"/>
        <family val="3"/>
        <charset val="128"/>
        <scheme val="minor"/>
      </rPr>
      <t>に大分港利用が無ければ、当該年度に大分港を利用したコンテナ本数が助成対象本数です。</t>
    </r>
    <rPh sb="5" eb="10">
      <t>オオイタコウリヨウ</t>
    </rPh>
    <rPh sb="11" eb="12">
      <t>ナ</t>
    </rPh>
    <rPh sb="16" eb="18">
      <t>トウガイ</t>
    </rPh>
    <rPh sb="18" eb="20">
      <t>ネンド</t>
    </rPh>
    <rPh sb="21" eb="24">
      <t>オオイタコウ</t>
    </rPh>
    <rPh sb="25" eb="27">
      <t>リヨウ</t>
    </rPh>
    <rPh sb="33" eb="35">
      <t>ホンスウ</t>
    </rPh>
    <rPh sb="36" eb="38">
      <t>ジョセイ</t>
    </rPh>
    <rPh sb="38" eb="40">
      <t>タイショウ</t>
    </rPh>
    <rPh sb="40" eb="42">
      <t>ホンスウ</t>
    </rPh>
    <phoneticPr fontId="1"/>
  </si>
  <si>
    <r>
      <rPr>
        <sz val="11"/>
        <color rgb="FFFF0000"/>
        <rFont val="ＭＳ Ｐゴシック"/>
        <family val="3"/>
        <charset val="128"/>
        <scheme val="minor"/>
      </rPr>
      <t>Ｒ３年度</t>
    </r>
    <r>
      <rPr>
        <sz val="11"/>
        <color theme="1"/>
        <rFont val="ＭＳ Ｐゴシック"/>
        <family val="3"/>
        <charset val="128"/>
        <scheme val="minor"/>
      </rPr>
      <t>と当該年度の大分港利用本数を２０F・４０F毎に比較し、両方とも本数の減少が無ければ、</t>
    </r>
    <rPh sb="5" eb="7">
      <t>トウガイ</t>
    </rPh>
    <rPh sb="7" eb="9">
      <t>ネンド</t>
    </rPh>
    <rPh sb="10" eb="15">
      <t>オオイタコウリヨウ</t>
    </rPh>
    <rPh sb="15" eb="17">
      <t>ホンスウ</t>
    </rPh>
    <rPh sb="25" eb="26">
      <t>ゴト</t>
    </rPh>
    <rPh sb="27" eb="29">
      <t>ヒカク</t>
    </rPh>
    <rPh sb="31" eb="33">
      <t>リョウホウ</t>
    </rPh>
    <rPh sb="35" eb="37">
      <t>ホンスウ</t>
    </rPh>
    <rPh sb="38" eb="40">
      <t>ゲンショウ</t>
    </rPh>
    <rPh sb="41" eb="42">
      <t>ナ</t>
    </rPh>
    <phoneticPr fontId="1"/>
  </si>
  <si>
    <r>
      <t>大分港利用貨物について、</t>
    </r>
    <r>
      <rPr>
        <sz val="11"/>
        <color rgb="FFFF0000"/>
        <rFont val="ＭＳ Ｐゴシック"/>
        <family val="3"/>
        <charset val="128"/>
        <scheme val="minor"/>
      </rPr>
      <t>Ｒ３年度</t>
    </r>
    <r>
      <rPr>
        <sz val="11"/>
        <color theme="1"/>
        <rFont val="ＭＳ Ｐゴシック"/>
        <family val="2"/>
        <charset val="128"/>
        <scheme val="minor"/>
      </rPr>
      <t>に他港と大分港（大在CT）を併用していた場合に助成対象本数</t>
    </r>
    <rPh sb="0" eb="2">
      <t>オオイタ</t>
    </rPh>
    <rPh sb="2" eb="3">
      <t>コウ</t>
    </rPh>
    <rPh sb="3" eb="5">
      <t>リヨウ</t>
    </rPh>
    <rPh sb="5" eb="7">
      <t>カモツ</t>
    </rPh>
    <rPh sb="17" eb="19">
      <t>タコウ</t>
    </rPh>
    <rPh sb="20" eb="23">
      <t>オオイタコウ</t>
    </rPh>
    <rPh sb="24" eb="26">
      <t>オオザイ</t>
    </rPh>
    <rPh sb="30" eb="32">
      <t>ヘイヨウ</t>
    </rPh>
    <rPh sb="36" eb="38">
      <t>バアイ</t>
    </rPh>
    <rPh sb="39" eb="41">
      <t>ジョセイ</t>
    </rPh>
    <rPh sb="41" eb="43">
      <t>タイショウ</t>
    </rPh>
    <rPh sb="43" eb="45">
      <t>ホンスウ</t>
    </rPh>
    <phoneticPr fontId="1"/>
  </si>
  <si>
    <t>　令和　　年　　月　　日付けで申請のあった大分港大在コンテナターミナル利用転換促進助成金については、同交付要綱第８条の規定により、下記のとおり交付することに決定したので通知します。</t>
    <rPh sb="1" eb="3">
      <t>レイワ</t>
    </rPh>
    <rPh sb="5" eb="6">
      <t>トシ</t>
    </rPh>
    <rPh sb="8" eb="9">
      <t>ツキ</t>
    </rPh>
    <rPh sb="11" eb="13">
      <t>ヒヅ</t>
    </rPh>
    <rPh sb="15" eb="17">
      <t>シンセイ</t>
    </rPh>
    <rPh sb="21" eb="24">
      <t>オオイタコウ</t>
    </rPh>
    <rPh sb="24" eb="26">
      <t>オオザイ</t>
    </rPh>
    <rPh sb="35" eb="37">
      <t>リヨウ</t>
    </rPh>
    <rPh sb="37" eb="39">
      <t>テンカン</t>
    </rPh>
    <rPh sb="39" eb="41">
      <t>ソクシン</t>
    </rPh>
    <rPh sb="41" eb="44">
      <t>ジョセイキン</t>
    </rPh>
    <rPh sb="50" eb="51">
      <t>ドウ</t>
    </rPh>
    <rPh sb="51" eb="53">
      <t>コウフ</t>
    </rPh>
    <rPh sb="53" eb="55">
      <t>ヨウコウ</t>
    </rPh>
    <rPh sb="55" eb="56">
      <t>ダイ</t>
    </rPh>
    <rPh sb="57" eb="58">
      <t>ジョウ</t>
    </rPh>
    <rPh sb="59" eb="61">
      <t>キテイ</t>
    </rPh>
    <rPh sb="65" eb="67">
      <t>カキ</t>
    </rPh>
    <rPh sb="71" eb="73">
      <t>コウフ</t>
    </rPh>
    <rPh sb="78" eb="80">
      <t>ケッテイ</t>
    </rPh>
    <rPh sb="84" eb="86">
      <t>ツウチ</t>
    </rPh>
    <phoneticPr fontId="1"/>
  </si>
  <si>
    <t>　令和　　年　　月　　日付けで交付決定のあった大分港大在コンテナターミナル利用転換促進助成金について、下記のとおり変更したいので、同交付要綱第９条の規定により申請します。</t>
    <rPh sb="1" eb="3">
      <t>レイワ</t>
    </rPh>
    <rPh sb="5" eb="6">
      <t>トシ</t>
    </rPh>
    <rPh sb="8" eb="9">
      <t>ツキ</t>
    </rPh>
    <rPh sb="11" eb="13">
      <t>ヒヅ</t>
    </rPh>
    <rPh sb="15" eb="17">
      <t>コウフ</t>
    </rPh>
    <rPh sb="17" eb="19">
      <t>ケッテイ</t>
    </rPh>
    <rPh sb="23" eb="26">
      <t>オオイタコウ</t>
    </rPh>
    <rPh sb="26" eb="28">
      <t>オオザイ</t>
    </rPh>
    <rPh sb="37" eb="39">
      <t>リヨウ</t>
    </rPh>
    <rPh sb="39" eb="41">
      <t>テンカン</t>
    </rPh>
    <rPh sb="41" eb="43">
      <t>ソクシン</t>
    </rPh>
    <rPh sb="43" eb="46">
      <t>ジョセイキン</t>
    </rPh>
    <rPh sb="51" eb="53">
      <t>カキ</t>
    </rPh>
    <rPh sb="57" eb="59">
      <t>ヘンコウ</t>
    </rPh>
    <rPh sb="65" eb="66">
      <t>ドウ</t>
    </rPh>
    <rPh sb="66" eb="68">
      <t>コウフ</t>
    </rPh>
    <rPh sb="68" eb="70">
      <t>ヨウコウ</t>
    </rPh>
    <rPh sb="70" eb="71">
      <t>ダイ</t>
    </rPh>
    <rPh sb="72" eb="73">
      <t>ジョウ</t>
    </rPh>
    <rPh sb="74" eb="76">
      <t>キテイ</t>
    </rPh>
    <rPh sb="79" eb="81">
      <t>シンセイ</t>
    </rPh>
    <phoneticPr fontId="1"/>
  </si>
  <si>
    <t>　令和　　年　　月　　日付けで変更申請のあった大分港大在コンテナターミナル利用転換促進助成金については、同交付要綱第１０条の規定により、下記のとおり交付することに決定したので通知します。</t>
    <rPh sb="1" eb="3">
      <t>レイワ</t>
    </rPh>
    <rPh sb="5" eb="6">
      <t>トシ</t>
    </rPh>
    <rPh sb="8" eb="9">
      <t>ツキ</t>
    </rPh>
    <rPh sb="11" eb="13">
      <t>ヒヅ</t>
    </rPh>
    <rPh sb="15" eb="17">
      <t>ヘンコウ</t>
    </rPh>
    <rPh sb="17" eb="19">
      <t>シンセイ</t>
    </rPh>
    <rPh sb="23" eb="26">
      <t>オオイタコウ</t>
    </rPh>
    <rPh sb="26" eb="28">
      <t>オオザイ</t>
    </rPh>
    <rPh sb="37" eb="39">
      <t>リヨウ</t>
    </rPh>
    <rPh sb="39" eb="41">
      <t>テンカン</t>
    </rPh>
    <rPh sb="41" eb="43">
      <t>ソクシン</t>
    </rPh>
    <rPh sb="43" eb="46">
      <t>ジョセイキン</t>
    </rPh>
    <rPh sb="52" eb="53">
      <t>ドウ</t>
    </rPh>
    <rPh sb="53" eb="55">
      <t>コウフ</t>
    </rPh>
    <rPh sb="55" eb="57">
      <t>ヨウコウ</t>
    </rPh>
    <rPh sb="57" eb="58">
      <t>ダイ</t>
    </rPh>
    <rPh sb="60" eb="61">
      <t>ジョウ</t>
    </rPh>
    <rPh sb="62" eb="64">
      <t>キテイ</t>
    </rPh>
    <rPh sb="68" eb="70">
      <t>カキ</t>
    </rPh>
    <rPh sb="74" eb="76">
      <t>コウフ</t>
    </rPh>
    <rPh sb="81" eb="83">
      <t>ケッテイ</t>
    </rPh>
    <rPh sb="87" eb="89">
      <t>ツウチ</t>
    </rPh>
    <phoneticPr fontId="1"/>
  </si>
  <si>
    <t>　令和　　年　　月　　日付けで交付決定のあった大分港大在コンテナターミナル利用転換促進助成金について、同交付要綱第１１条の規定により、その実績を関係書類を添えて報告します。</t>
    <rPh sb="1" eb="3">
      <t>レイワ</t>
    </rPh>
    <rPh sb="51" eb="52">
      <t>ドウ</t>
    </rPh>
    <rPh sb="52" eb="54">
      <t>コウフ</t>
    </rPh>
    <rPh sb="54" eb="56">
      <t>ヨウコウ</t>
    </rPh>
    <rPh sb="56" eb="57">
      <t>ダイ</t>
    </rPh>
    <rPh sb="59" eb="60">
      <t>ジョウ</t>
    </rPh>
    <rPh sb="61" eb="63">
      <t>キテイ</t>
    </rPh>
    <rPh sb="69" eb="71">
      <t>ジッセキ</t>
    </rPh>
    <rPh sb="72" eb="74">
      <t>カンケイ</t>
    </rPh>
    <rPh sb="74" eb="76">
      <t>ショルイ</t>
    </rPh>
    <rPh sb="77" eb="78">
      <t>ソ</t>
    </rPh>
    <rPh sb="80" eb="82">
      <t>ホウコク</t>
    </rPh>
    <phoneticPr fontId="1"/>
  </si>
  <si>
    <t>(6)</t>
  </si>
  <si>
    <t>直近３年度間の大在CT利用実績が確認できる海運貨物取扱業者からの証明書（第２号様式の２）</t>
    <rPh sb="0" eb="2">
      <t>チョッキン</t>
    </rPh>
    <rPh sb="3" eb="5">
      <t>ネンド</t>
    </rPh>
    <rPh sb="5" eb="6">
      <t>カン</t>
    </rPh>
    <rPh sb="7" eb="9">
      <t>オオザイ</t>
    </rPh>
    <rPh sb="11" eb="13">
      <t>リヨウ</t>
    </rPh>
    <rPh sb="13" eb="15">
      <t>ジッセキ</t>
    </rPh>
    <rPh sb="16" eb="18">
      <t>カクニン</t>
    </rPh>
    <rPh sb="21" eb="23">
      <t>カイウン</t>
    </rPh>
    <rPh sb="23" eb="25">
      <t>カモツ</t>
    </rPh>
    <rPh sb="25" eb="27">
      <t>トリアツカイ</t>
    </rPh>
    <rPh sb="27" eb="29">
      <t>ギョウシャ</t>
    </rPh>
    <rPh sb="32" eb="35">
      <t>ショウメイショ</t>
    </rPh>
    <rPh sb="36" eb="37">
      <t>ダイ</t>
    </rPh>
    <rPh sb="38" eb="39">
      <t>ゴウ</t>
    </rPh>
    <rPh sb="39" eb="41">
      <t>ヨウシキ</t>
    </rPh>
    <phoneticPr fontId="1"/>
  </si>
  <si>
    <t>その他会長が必要と認める書類</t>
    <rPh sb="2" eb="3">
      <t>ホカ</t>
    </rPh>
    <rPh sb="3" eb="5">
      <t>カイチョウ</t>
    </rPh>
    <rPh sb="6" eb="8">
      <t>ヒツヨウ</t>
    </rPh>
    <rPh sb="9" eb="10">
      <t>ミト</t>
    </rPh>
    <rPh sb="12" eb="14">
      <t>ショルイ</t>
    </rPh>
    <phoneticPr fontId="1"/>
  </si>
  <si>
    <t>第７号様式の３</t>
    <rPh sb="0" eb="1">
      <t>ダイ</t>
    </rPh>
    <rPh sb="2" eb="3">
      <t>ゴウ</t>
    </rPh>
    <rPh sb="3" eb="5">
      <t>ヨウシキ</t>
    </rPh>
    <phoneticPr fontId="1"/>
  </si>
  <si>
    <t>最大利用年度（過去3年間）</t>
    <rPh sb="0" eb="2">
      <t>サイダイ</t>
    </rPh>
    <rPh sb="2" eb="6">
      <t>リヨウネンド</t>
    </rPh>
    <rPh sb="7" eb="9">
      <t>カコ</t>
    </rPh>
    <rPh sb="10" eb="12">
      <t>ネンカン</t>
    </rPh>
    <phoneticPr fontId="1"/>
  </si>
  <si>
    <t>　本</t>
    <rPh sb="1" eb="2">
      <t>ホン</t>
    </rPh>
    <phoneticPr fontId="1"/>
  </si>
  <si>
    <r>
      <t>大分港利用貨物について、</t>
    </r>
    <r>
      <rPr>
        <sz val="11"/>
        <color rgb="FFFF0000"/>
        <rFont val="ＭＳ Ｐゴシック"/>
        <family val="3"/>
        <charset val="128"/>
        <scheme val="minor"/>
      </rPr>
      <t>R3</t>
    </r>
    <r>
      <rPr>
        <sz val="11"/>
        <color theme="1"/>
        <rFont val="ＭＳ Ｐゴシック"/>
        <family val="2"/>
        <charset val="128"/>
        <scheme val="minor"/>
      </rPr>
      <t>年度に他港と大分港（大在CT）を併用していた場合に助成対象本数</t>
    </r>
    <rPh sb="0" eb="2">
      <t>オオイタ</t>
    </rPh>
    <rPh sb="2" eb="3">
      <t>コウ</t>
    </rPh>
    <rPh sb="3" eb="5">
      <t>リヨウ</t>
    </rPh>
    <rPh sb="5" eb="7">
      <t>カモツ</t>
    </rPh>
    <rPh sb="17" eb="19">
      <t>タコウ</t>
    </rPh>
    <rPh sb="20" eb="23">
      <t>オオイタコウ</t>
    </rPh>
    <rPh sb="24" eb="26">
      <t>オオザイ</t>
    </rPh>
    <rPh sb="30" eb="32">
      <t>ヘイヨウ</t>
    </rPh>
    <rPh sb="36" eb="38">
      <t>バアイ</t>
    </rPh>
    <rPh sb="39" eb="41">
      <t>ジョセイ</t>
    </rPh>
    <rPh sb="41" eb="43">
      <t>タイショウ</t>
    </rPh>
    <rPh sb="43" eb="45">
      <t>ホンスウ</t>
    </rPh>
    <phoneticPr fontId="1"/>
  </si>
  <si>
    <r>
      <rPr>
        <sz val="11"/>
        <color rgb="FFFF0000"/>
        <rFont val="ＭＳ Ｐゴシック"/>
        <family val="3"/>
        <charset val="128"/>
        <scheme val="minor"/>
      </rPr>
      <t>R3</t>
    </r>
    <r>
      <rPr>
        <sz val="11"/>
        <color theme="1"/>
        <rFont val="ＭＳ Ｐゴシック"/>
        <family val="3"/>
        <charset val="128"/>
        <scheme val="minor"/>
      </rPr>
      <t>年度に大分港利用が無ければ、当該年度に大分港を利用したコンテナ本数が助成対象本数です。</t>
    </r>
    <rPh sb="5" eb="10">
      <t>オオイタコウリヨウ</t>
    </rPh>
    <rPh sb="11" eb="12">
      <t>ナ</t>
    </rPh>
    <rPh sb="16" eb="18">
      <t>トウガイ</t>
    </rPh>
    <rPh sb="18" eb="20">
      <t>ネンド</t>
    </rPh>
    <rPh sb="21" eb="24">
      <t>オオイタコウ</t>
    </rPh>
    <rPh sb="25" eb="27">
      <t>リヨウ</t>
    </rPh>
    <rPh sb="33" eb="35">
      <t>ホンスウ</t>
    </rPh>
    <rPh sb="36" eb="38">
      <t>ジョセイ</t>
    </rPh>
    <rPh sb="38" eb="40">
      <t>タイショウ</t>
    </rPh>
    <rPh sb="40" eb="42">
      <t>ホンスウ</t>
    </rPh>
    <phoneticPr fontId="1"/>
  </si>
  <si>
    <r>
      <rPr>
        <sz val="11"/>
        <color rgb="FFFF0000"/>
        <rFont val="ＭＳ Ｐゴシック"/>
        <family val="3"/>
        <charset val="128"/>
        <scheme val="minor"/>
      </rPr>
      <t>R3</t>
    </r>
    <r>
      <rPr>
        <sz val="11"/>
        <color theme="1"/>
        <rFont val="ＭＳ Ｐゴシック"/>
        <family val="3"/>
        <charset val="128"/>
        <scheme val="minor"/>
      </rPr>
      <t>年度と当該年度の大分港利用本数を２０F・４０F毎に比較し、両方とも本数の減少が無ければ、</t>
    </r>
    <rPh sb="5" eb="7">
      <t>トウガイ</t>
    </rPh>
    <rPh sb="7" eb="9">
      <t>ネンド</t>
    </rPh>
    <rPh sb="10" eb="15">
      <t>オオイタコウリヨウ</t>
    </rPh>
    <rPh sb="15" eb="17">
      <t>ホンスウ</t>
    </rPh>
    <rPh sb="25" eb="26">
      <t>ゴト</t>
    </rPh>
    <rPh sb="27" eb="29">
      <t>ヒカク</t>
    </rPh>
    <rPh sb="31" eb="33">
      <t>リョウホウ</t>
    </rPh>
    <rPh sb="35" eb="37">
      <t>ホンスウ</t>
    </rPh>
    <rPh sb="38" eb="40">
      <t>ゲンショウ</t>
    </rPh>
    <rPh sb="41" eb="42">
      <t>ナ</t>
    </rPh>
    <phoneticPr fontId="1"/>
  </si>
  <si>
    <r>
      <rPr>
        <sz val="11"/>
        <color rgb="FFFF0000"/>
        <rFont val="ＭＳ Ｐゴシック"/>
        <family val="3"/>
        <charset val="128"/>
        <scheme val="minor"/>
      </rPr>
      <t>R3</t>
    </r>
    <r>
      <rPr>
        <sz val="11"/>
        <color theme="1"/>
        <rFont val="ＭＳ Ｐゴシック"/>
        <family val="3"/>
        <charset val="128"/>
        <scheme val="minor"/>
      </rPr>
      <t>年度本数</t>
    </r>
    <rPh sb="4" eb="6">
      <t>ホンスウ</t>
    </rPh>
    <phoneticPr fontId="1"/>
  </si>
  <si>
    <t>　令和　　年　　月　　日付けで実績報告のあった大分港大在コンテナターミナル利用転換促進助成金について、同交付要綱第１２条の規定により、下記のとおり確定したので通知します。</t>
    <rPh sb="1" eb="3">
      <t>レイワ</t>
    </rPh>
    <rPh sb="5" eb="6">
      <t>トシ</t>
    </rPh>
    <rPh sb="8" eb="9">
      <t>ツキ</t>
    </rPh>
    <rPh sb="11" eb="13">
      <t>ヒヅ</t>
    </rPh>
    <rPh sb="15" eb="17">
      <t>ジッセキ</t>
    </rPh>
    <rPh sb="17" eb="19">
      <t>ホウコク</t>
    </rPh>
    <rPh sb="23" eb="26">
      <t>オオイタコウ</t>
    </rPh>
    <rPh sb="26" eb="28">
      <t>オオザイ</t>
    </rPh>
    <rPh sb="37" eb="39">
      <t>リヨウ</t>
    </rPh>
    <rPh sb="39" eb="41">
      <t>テンカン</t>
    </rPh>
    <rPh sb="41" eb="43">
      <t>ソクシン</t>
    </rPh>
    <rPh sb="43" eb="46">
      <t>ジョセイキン</t>
    </rPh>
    <rPh sb="51" eb="52">
      <t>ドウ</t>
    </rPh>
    <rPh sb="52" eb="54">
      <t>コウフ</t>
    </rPh>
    <rPh sb="54" eb="56">
      <t>ヨウコウ</t>
    </rPh>
    <rPh sb="56" eb="57">
      <t>ダイ</t>
    </rPh>
    <rPh sb="59" eb="60">
      <t>ジョウ</t>
    </rPh>
    <rPh sb="61" eb="63">
      <t>キテイ</t>
    </rPh>
    <rPh sb="67" eb="69">
      <t>カキ</t>
    </rPh>
    <rPh sb="73" eb="75">
      <t>カクテイ</t>
    </rPh>
    <rPh sb="79" eb="81">
      <t>ツウチ</t>
    </rPh>
    <phoneticPr fontId="1"/>
  </si>
  <si>
    <t>助成対象貨物量</t>
    <phoneticPr fontId="1"/>
  </si>
  <si>
    <t>Ｒ３
年度</t>
    <rPh sb="3" eb="5">
      <t>ネンド</t>
    </rPh>
    <phoneticPr fontId="1"/>
  </si>
  <si>
    <t>※（ａ）は、上記「イ　助成対象年度の大在CT利用貨物量」の合計の計の本数を記載</t>
    <rPh sb="6" eb="8">
      <t>ジョウキ</t>
    </rPh>
    <rPh sb="29" eb="31">
      <t>ゴウケイ</t>
    </rPh>
    <rPh sb="32" eb="33">
      <t>ケイ</t>
    </rPh>
    <rPh sb="34" eb="36">
      <t>ホンスウ</t>
    </rPh>
    <rPh sb="37" eb="39">
      <t>キサイ</t>
    </rPh>
    <phoneticPr fontId="1"/>
  </si>
  <si>
    <t>※（ｂ）は、上記「ア　過去３年間の利用貨物量」の最多年度の合計の本数を記載</t>
    <rPh sb="6" eb="8">
      <t>ジョウキ</t>
    </rPh>
    <rPh sb="24" eb="28">
      <t>サイタネンド</t>
    </rPh>
    <rPh sb="29" eb="31">
      <t>ゴウケイ</t>
    </rPh>
    <rPh sb="32" eb="34">
      <t>ホンスウ</t>
    </rPh>
    <rPh sb="35" eb="37">
      <t>キサイ</t>
    </rPh>
    <phoneticPr fontId="1"/>
  </si>
  <si>
    <t>円（a）+（b）</t>
    <rPh sb="0" eb="1">
      <t>エン</t>
    </rPh>
    <phoneticPr fontId="1"/>
  </si>
  <si>
    <r>
      <t>事業計画明細書（第１号様式の</t>
    </r>
    <r>
      <rPr>
        <sz val="11"/>
        <rFont val="ＭＳ Ｐゴシック"/>
        <family val="3"/>
        <charset val="128"/>
        <scheme val="minor"/>
      </rPr>
      <t>１～４</t>
    </r>
    <r>
      <rPr>
        <sz val="11"/>
        <rFont val="ＭＳ Ｐゴシック"/>
        <family val="2"/>
        <charset val="128"/>
        <scheme val="minor"/>
      </rPr>
      <t>）・・・該当する様式のみ添付</t>
    </r>
    <rPh sb="0" eb="2">
      <t>ジギョウ</t>
    </rPh>
    <rPh sb="2" eb="4">
      <t>ケイカク</t>
    </rPh>
    <rPh sb="4" eb="7">
      <t>メイサイショ</t>
    </rPh>
    <rPh sb="8" eb="9">
      <t>ダイ</t>
    </rPh>
    <rPh sb="10" eb="11">
      <t>ゴウ</t>
    </rPh>
    <rPh sb="11" eb="13">
      <t>ヨウシキ</t>
    </rPh>
    <rPh sb="21" eb="23">
      <t>ガイトウ</t>
    </rPh>
    <rPh sb="25" eb="27">
      <t>ヨウシキ</t>
    </rPh>
    <rPh sb="29" eb="31">
      <t>テンプ</t>
    </rPh>
    <phoneticPr fontId="1"/>
  </si>
  <si>
    <r>
      <t>確認書（第１号様式の</t>
    </r>
    <r>
      <rPr>
        <sz val="11"/>
        <rFont val="ＭＳ Ｐゴシック"/>
        <family val="3"/>
        <charset val="128"/>
        <scheme val="minor"/>
      </rPr>
      <t>５</t>
    </r>
    <r>
      <rPr>
        <sz val="11"/>
        <rFont val="ＭＳ Ｐゴシック"/>
        <family val="2"/>
        <charset val="128"/>
        <scheme val="minor"/>
      </rPr>
      <t>）</t>
    </r>
    <rPh sb="0" eb="3">
      <t>カクニンショ</t>
    </rPh>
    <phoneticPr fontId="1"/>
  </si>
  <si>
    <t>令和３年度大在CT利用実績が確認できる海運貨物取扱業者からの証明書（第２号様式の１）</t>
    <rPh sb="0" eb="2">
      <t>レイワ</t>
    </rPh>
    <rPh sb="3" eb="5">
      <t>ネンド</t>
    </rPh>
    <rPh sb="5" eb="7">
      <t>オオザイ</t>
    </rPh>
    <rPh sb="9" eb="11">
      <t>リヨウ</t>
    </rPh>
    <rPh sb="11" eb="13">
      <t>ジッセキ</t>
    </rPh>
    <rPh sb="14" eb="16">
      <t>カクニン</t>
    </rPh>
    <rPh sb="19" eb="21">
      <t>カイウン</t>
    </rPh>
    <rPh sb="21" eb="23">
      <t>カモツ</t>
    </rPh>
    <rPh sb="23" eb="25">
      <t>トリアツカイ</t>
    </rPh>
    <rPh sb="25" eb="27">
      <t>ギョウシャ</t>
    </rPh>
    <rPh sb="30" eb="33">
      <t>ショウメイショ</t>
    </rPh>
    <rPh sb="34" eb="35">
      <t>ダイ</t>
    </rPh>
    <rPh sb="36" eb="37">
      <t>ゴウ</t>
    </rPh>
    <rPh sb="37" eb="39">
      <t>ヨウシキ</t>
    </rPh>
    <phoneticPr fontId="1"/>
  </si>
  <si>
    <r>
      <t>(2)</t>
    </r>
    <r>
      <rPr>
        <sz val="11"/>
        <rFont val="ＭＳ Ｐゴシック"/>
        <family val="3"/>
        <charset val="128"/>
        <scheme val="minor"/>
      </rPr>
      <t>、(3)及び(5)</t>
    </r>
    <r>
      <rPr>
        <sz val="11"/>
        <rFont val="ＭＳ Ｐゴシック"/>
        <family val="2"/>
        <charset val="128"/>
        <scheme val="minor"/>
      </rPr>
      <t>の書類については、助成初年度のみ添付</t>
    </r>
    <rPh sb="7" eb="8">
      <t>オヨ</t>
    </rPh>
    <rPh sb="13" eb="15">
      <t>ショルイ</t>
    </rPh>
    <rPh sb="21" eb="23">
      <t>ジョセイ</t>
    </rPh>
    <rPh sb="23" eb="26">
      <t>ショネンド</t>
    </rPh>
    <rPh sb="28" eb="30">
      <t>テンプ</t>
    </rPh>
    <phoneticPr fontId="1"/>
  </si>
  <si>
    <t>［他港からの利用転換貨物（Ｒ３年度大分港利用実績なし）］</t>
    <rPh sb="1" eb="3">
      <t>タコウ</t>
    </rPh>
    <rPh sb="6" eb="8">
      <t>リヨウ</t>
    </rPh>
    <rPh sb="8" eb="10">
      <t>テンカン</t>
    </rPh>
    <rPh sb="10" eb="12">
      <t>カモツ</t>
    </rPh>
    <rPh sb="15" eb="17">
      <t>ネンド</t>
    </rPh>
    <rPh sb="17" eb="22">
      <t>オオイタコウリヨウ</t>
    </rPh>
    <rPh sb="22" eb="24">
      <t>ジッセキ</t>
    </rPh>
    <phoneticPr fontId="1"/>
  </si>
  <si>
    <t>［他港からの利用転換貨物（Ｒ３年度大分港利用実績あり）］</t>
    <rPh sb="1" eb="3">
      <t>タコウ</t>
    </rPh>
    <rPh sb="6" eb="8">
      <t>リヨウ</t>
    </rPh>
    <rPh sb="8" eb="10">
      <t>テンカン</t>
    </rPh>
    <rPh sb="10" eb="12">
      <t>カモツ</t>
    </rPh>
    <rPh sb="15" eb="17">
      <t>ネンド</t>
    </rPh>
    <rPh sb="17" eb="22">
      <t>オオイタコウリヨウ</t>
    </rPh>
    <rPh sb="22" eb="24">
      <t>ジッセキ</t>
    </rPh>
    <phoneticPr fontId="1"/>
  </si>
  <si>
    <t>Ｒ３年度から助成対象年度までの増加数</t>
    <rPh sb="2" eb="4">
      <t>ネンド</t>
    </rPh>
    <rPh sb="6" eb="8">
      <t>ジョセイ</t>
    </rPh>
    <rPh sb="8" eb="10">
      <t>タイショウ</t>
    </rPh>
    <rPh sb="10" eb="12">
      <t>ネンド</t>
    </rPh>
    <rPh sb="15" eb="18">
      <t>ゾウカスウ</t>
    </rPh>
    <phoneticPr fontId="1"/>
  </si>
  <si>
    <t>①２０F・４０F毎に助成対象年度の本数からＲ３年度の本数を引いた数を記入（マイナスの場合も記入）</t>
    <rPh sb="8" eb="9">
      <t>ゴト</t>
    </rPh>
    <rPh sb="10" eb="12">
      <t>ジョセイ</t>
    </rPh>
    <rPh sb="12" eb="14">
      <t>タイショウ</t>
    </rPh>
    <rPh sb="14" eb="16">
      <t>ネンド</t>
    </rPh>
    <rPh sb="17" eb="19">
      <t>ホンスウ</t>
    </rPh>
    <rPh sb="23" eb="25">
      <t>ネンド</t>
    </rPh>
    <rPh sb="26" eb="28">
      <t>ホンスウ</t>
    </rPh>
    <rPh sb="29" eb="30">
      <t>ヒ</t>
    </rPh>
    <rPh sb="32" eb="33">
      <t>カズ</t>
    </rPh>
    <rPh sb="34" eb="36">
      <t>キニュウ</t>
    </rPh>
    <rPh sb="42" eb="44">
      <t>バアイ</t>
    </rPh>
    <rPh sb="45" eb="47">
      <t>キニュウ</t>
    </rPh>
    <phoneticPr fontId="1"/>
  </si>
  <si>
    <t>第１号様式の５</t>
    <rPh sb="0" eb="1">
      <t>ダイ</t>
    </rPh>
    <rPh sb="2" eb="3">
      <t>ゴウ</t>
    </rPh>
    <rPh sb="3" eb="5">
      <t>ヨウシキ</t>
    </rPh>
    <phoneticPr fontId="1"/>
  </si>
  <si>
    <t>　大分港大在コンテナターミナル利用転換促進助成金に申請した貨物は、令和４年度から令和８年度までに下記の１又は２に該当若しくは令和８年度に下記の３に該当する外貿コンテナ貨物です。
　また、令和３年度に大分港大在コンテナターミナル（以下、「大在CT」という。）を利用している場合は、大在コンテナターミナル利用状況証明書（第２号様式）を提出します。</t>
    <rPh sb="25" eb="27">
      <t>シンセイ</t>
    </rPh>
    <rPh sb="29" eb="31">
      <t>カモツ</t>
    </rPh>
    <rPh sb="33" eb="35">
      <t>レイワ</t>
    </rPh>
    <rPh sb="36" eb="38">
      <t>ネンド</t>
    </rPh>
    <rPh sb="40" eb="42">
      <t>レイワ</t>
    </rPh>
    <rPh sb="43" eb="45">
      <t>ネンド</t>
    </rPh>
    <rPh sb="48" eb="50">
      <t>カキ</t>
    </rPh>
    <rPh sb="52" eb="53">
      <t>マタ</t>
    </rPh>
    <rPh sb="56" eb="58">
      <t>ガイトウ</t>
    </rPh>
    <rPh sb="58" eb="59">
      <t>モ</t>
    </rPh>
    <rPh sb="62" eb="64">
      <t>レイワ</t>
    </rPh>
    <rPh sb="65" eb="67">
      <t>ネンド</t>
    </rPh>
    <rPh sb="68" eb="70">
      <t>カキ</t>
    </rPh>
    <rPh sb="73" eb="75">
      <t>ガイトウ</t>
    </rPh>
    <rPh sb="77" eb="79">
      <t>ガイボウ</t>
    </rPh>
    <rPh sb="83" eb="85">
      <t>カモツ</t>
    </rPh>
    <rPh sb="93" eb="95">
      <t>レイワ</t>
    </rPh>
    <rPh sb="96" eb="98">
      <t>ネンド</t>
    </rPh>
    <rPh sb="114" eb="116">
      <t>イカ</t>
    </rPh>
    <rPh sb="118" eb="120">
      <t>オオザイ</t>
    </rPh>
    <rPh sb="129" eb="131">
      <t>リヨウ</t>
    </rPh>
    <rPh sb="135" eb="137">
      <t>バアイ</t>
    </rPh>
    <rPh sb="139" eb="141">
      <t>オオザイ</t>
    </rPh>
    <rPh sb="150" eb="154">
      <t>リヨウジョウキョウ</t>
    </rPh>
    <rPh sb="154" eb="157">
      <t>ショウメイショ</t>
    </rPh>
    <rPh sb="158" eb="159">
      <t>ダイ</t>
    </rPh>
    <rPh sb="160" eb="163">
      <t>ゴウヨウシキ</t>
    </rPh>
    <rPh sb="165" eb="167">
      <t>テイシュツ</t>
    </rPh>
    <phoneticPr fontId="1"/>
  </si>
  <si>
    <r>
      <t>令和３年度</t>
    </r>
    <r>
      <rPr>
        <sz val="14"/>
        <rFont val="ＭＳ Ｐゴシック"/>
        <family val="2"/>
        <charset val="128"/>
        <scheme val="minor"/>
      </rPr>
      <t>大在コンテナターミナル利用状況証明書</t>
    </r>
    <rPh sb="0" eb="2">
      <t>レイワ</t>
    </rPh>
    <rPh sb="3" eb="5">
      <t>ネンド</t>
    </rPh>
    <rPh sb="5" eb="7">
      <t>オオザイ</t>
    </rPh>
    <rPh sb="16" eb="18">
      <t>リヨウ</t>
    </rPh>
    <rPh sb="18" eb="20">
      <t>ジョウキョウ</t>
    </rPh>
    <rPh sb="20" eb="23">
      <t>ショウメイショ</t>
    </rPh>
    <phoneticPr fontId="1"/>
  </si>
  <si>
    <t>　当社が令和３年度に大分港大在コンテナターミナルを利用し輸出入を行った貨物状況について下記のとおりであることを証明願います。</t>
    <rPh sb="1" eb="3">
      <t>トウシャ</t>
    </rPh>
    <rPh sb="4" eb="6">
      <t>レイワ</t>
    </rPh>
    <rPh sb="7" eb="9">
      <t>ネンド</t>
    </rPh>
    <rPh sb="10" eb="13">
      <t>オオイタコウ</t>
    </rPh>
    <rPh sb="13" eb="15">
      <t>オオザイ</t>
    </rPh>
    <rPh sb="25" eb="27">
      <t>リヨウ</t>
    </rPh>
    <rPh sb="28" eb="31">
      <t>ユシュツニュウ</t>
    </rPh>
    <rPh sb="32" eb="33">
      <t>オコナ</t>
    </rPh>
    <rPh sb="35" eb="37">
      <t>カモツ</t>
    </rPh>
    <rPh sb="37" eb="39">
      <t>ジョウキョウ</t>
    </rPh>
    <rPh sb="43" eb="45">
      <t>カキ</t>
    </rPh>
    <rPh sb="55" eb="57">
      <t>ショウメイ</t>
    </rPh>
    <rPh sb="57" eb="58">
      <t>ネガ</t>
    </rPh>
    <phoneticPr fontId="1"/>
  </si>
  <si>
    <r>
      <t>第２号様式の</t>
    </r>
    <r>
      <rPr>
        <sz val="11"/>
        <rFont val="ＭＳ Ｐゴシック"/>
        <family val="2"/>
        <charset val="128"/>
      </rPr>
      <t>２</t>
    </r>
    <rPh sb="0" eb="1">
      <t>ダイ</t>
    </rPh>
    <rPh sb="2" eb="3">
      <t>ゴウ</t>
    </rPh>
    <rPh sb="3" eb="5">
      <t>ヨウシキ</t>
    </rPh>
    <phoneticPr fontId="1"/>
  </si>
  <si>
    <t>事業計画明細書（第１号様式の１～４）・・・該当する様式のみ添付</t>
    <rPh sb="0" eb="2">
      <t>ジギョウ</t>
    </rPh>
    <rPh sb="2" eb="4">
      <t>ケイカク</t>
    </rPh>
    <rPh sb="4" eb="7">
      <t>メイサイショ</t>
    </rPh>
    <rPh sb="8" eb="9">
      <t>ダイ</t>
    </rPh>
    <rPh sb="10" eb="11">
      <t>ゴウ</t>
    </rPh>
    <rPh sb="11" eb="13">
      <t>ヨウシキ</t>
    </rPh>
    <rPh sb="21" eb="23">
      <t>ガイトウ</t>
    </rPh>
    <rPh sb="25" eb="27">
      <t>ヨウシキ</t>
    </rPh>
    <rPh sb="29" eb="31">
      <t>テンプ</t>
    </rPh>
    <phoneticPr fontId="1"/>
  </si>
  <si>
    <t>事業実績明細書（第７号様式の１～３）・・・該当する様式のみ添付</t>
    <rPh sb="0" eb="2">
      <t>ジギョウ</t>
    </rPh>
    <rPh sb="2" eb="4">
      <t>ジッセキ</t>
    </rPh>
    <rPh sb="4" eb="7">
      <t>メイサイショ</t>
    </rPh>
    <rPh sb="8" eb="9">
      <t>ダイ</t>
    </rPh>
    <rPh sb="10" eb="11">
      <t>ゴウ</t>
    </rPh>
    <rPh sb="11" eb="13">
      <t>ヨウシキ</t>
    </rPh>
    <rPh sb="21" eb="23">
      <t>ガイトウ</t>
    </rPh>
    <rPh sb="25" eb="27">
      <t>ヨウシキ</t>
    </rPh>
    <rPh sb="29" eb="31">
      <t>テンプ</t>
    </rPh>
    <phoneticPr fontId="1"/>
  </si>
  <si>
    <t>R3年度
大在CT
利用状況</t>
    <rPh sb="2" eb="4">
      <t>ネンド</t>
    </rPh>
    <rPh sb="5" eb="7">
      <t>オオザイ</t>
    </rPh>
    <rPh sb="10" eb="12">
      <t>リヨウ</t>
    </rPh>
    <rPh sb="12" eb="14">
      <t>ジョウキョウ</t>
    </rPh>
    <phoneticPr fontId="1"/>
  </si>
  <si>
    <t>R3年度から助成対象年度までの増加数</t>
    <rPh sb="2" eb="4">
      <t>ネンド</t>
    </rPh>
    <rPh sb="6" eb="8">
      <t>ジョセイ</t>
    </rPh>
    <rPh sb="8" eb="10">
      <t>タイショウ</t>
    </rPh>
    <rPh sb="10" eb="12">
      <t>ネンド</t>
    </rPh>
    <rPh sb="15" eb="18">
      <t>ゾウカスウ</t>
    </rPh>
    <phoneticPr fontId="1"/>
  </si>
  <si>
    <t>①２０F・４０F毎に実績本数からＲ３年度の本数を引いた数を記入（マイナスの場合も記入）</t>
    <rPh sb="8" eb="9">
      <t>ゴト</t>
    </rPh>
    <rPh sb="10" eb="12">
      <t>ジッセキ</t>
    </rPh>
    <rPh sb="12" eb="14">
      <t>ホンスウ</t>
    </rPh>
    <rPh sb="18" eb="20">
      <t>ネンド</t>
    </rPh>
    <rPh sb="21" eb="23">
      <t>ホンスウ</t>
    </rPh>
    <rPh sb="24" eb="25">
      <t>ヒ</t>
    </rPh>
    <rPh sb="27" eb="28">
      <t>カズ</t>
    </rPh>
    <rPh sb="29" eb="31">
      <t>キニュウ</t>
    </rPh>
    <rPh sb="37" eb="39">
      <t>バアイ</t>
    </rPh>
    <rPh sb="40" eb="4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</si>
</sst>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本＝&quot;"/>
    <numFmt numFmtId="177" formatCode="#,###&quot; 本&quot;"/>
    <numFmt numFmtId="178" formatCode="#,###&quot; TEU&quot;"/>
  </numFmts>
  <fonts count="3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color rgb="FFFF0000"/>
      <name val="ＭＳ Ｐゴシック"/>
      <family val="2"/>
      <charset val="128"/>
      <scheme val="minor"/>
    </font>
    <font>
      <b/>
      <sz val="14"/>
      <color theme="1"/>
      <name val="ＭＳ Ｐゴシック"/>
      <family val="3"/>
      <charset val="128"/>
      <scheme val="minor"/>
    </font>
    <font>
      <sz val="12"/>
      <color theme="1"/>
      <name val="ＭＳ Ｐゴシック"/>
      <family val="2"/>
      <charset val="128"/>
      <scheme val="minor"/>
    </font>
    <font>
      <sz val="11"/>
      <color rgb="FFFF0000"/>
      <name val="ＭＳ Ｐゴシック"/>
      <family val="3"/>
      <charset val="128"/>
      <scheme val="minor"/>
    </font>
    <font>
      <sz val="18"/>
      <color theme="1"/>
      <name val="ＭＳ Ｐゴシック"/>
      <family val="2"/>
      <charset val="128"/>
      <scheme val="minor"/>
    </font>
    <font>
      <sz val="12"/>
      <color theme="1"/>
      <name val="ＭＳ ゴシック"/>
      <family val="3"/>
      <charset val="128"/>
    </font>
    <font>
      <sz val="11"/>
      <color rgb="FF0000FF"/>
      <name val="ＭＳ Ｐゴシック"/>
      <family val="2"/>
      <charset val="128"/>
      <scheme val="minor"/>
    </font>
    <font>
      <sz val="11"/>
      <color rgb="FF0000FF"/>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name val="ＭＳ Ｐゴシック"/>
      <family val="2"/>
      <charset val="128"/>
      <scheme val="minor"/>
    </font>
    <font>
      <sz val="12"/>
      <name val="ＭＳ Ｐゴシック"/>
      <family val="3"/>
      <charset val="128"/>
      <scheme val="minor"/>
    </font>
    <font>
      <sz val="8"/>
      <name val="ＭＳ Ｐゴシック"/>
      <family val="2"/>
      <charset val="128"/>
      <scheme val="minor"/>
    </font>
    <font>
      <sz val="11"/>
      <name val="ＭＳ Ｐ明朝"/>
      <family val="1"/>
      <charset val="128"/>
    </font>
    <font>
      <sz val="9"/>
      <name val="ＭＳ Ｐゴシック"/>
      <family val="2"/>
      <charset val="128"/>
      <scheme val="minor"/>
    </font>
    <font>
      <sz val="9"/>
      <name val="ＭＳ Ｐゴシック"/>
      <family val="3"/>
      <charset val="128"/>
      <scheme val="minor"/>
    </font>
    <font>
      <b/>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4"/>
      <name val="ＭＳ Ｐゴシック"/>
      <family val="3"/>
      <charset val="128"/>
      <scheme val="minor"/>
    </font>
    <font>
      <sz val="14"/>
      <name val="ＭＳ Ｐゴシック"/>
      <family val="2"/>
      <charset val="128"/>
      <scheme val="minor"/>
    </font>
    <font>
      <sz val="11"/>
      <name val="ＭＳ ゴシック"/>
      <family val="3"/>
      <charset val="128"/>
    </font>
    <font>
      <sz val="12"/>
      <name val="ＭＳ ゴシック"/>
      <family val="3"/>
      <charset val="128"/>
    </font>
    <font>
      <sz val="10"/>
      <name val="ＭＳ Ｐ明朝"/>
      <family val="1"/>
      <charset val="128"/>
    </font>
    <font>
      <sz val="10.5"/>
      <name val="ＭＳ Ｐゴシック"/>
      <family val="3"/>
      <charset val="128"/>
      <scheme val="minor"/>
    </font>
    <font>
      <sz val="10"/>
      <name val="ＭＳ Ｐゴシック"/>
      <family val="2"/>
      <charset val="128"/>
      <scheme val="minor"/>
    </font>
    <font>
      <b/>
      <sz val="11"/>
      <name val="ＭＳ Ｐ明朝"/>
      <family val="1"/>
      <charset val="128"/>
    </font>
    <font>
      <sz val="11"/>
      <name val="ＭＳ 明朝"/>
      <family val="1"/>
      <charset val="128"/>
    </font>
    <font>
      <sz val="11"/>
      <name val="ＭＳ Ｐゴシック"/>
      <family val="3"/>
      <charset val="128"/>
    </font>
    <font>
      <sz val="9"/>
      <name val="ＭＳ 明朝"/>
      <family val="1"/>
      <charset val="128"/>
    </font>
    <font>
      <sz val="8"/>
      <name val="ＭＳ 明朝"/>
      <family val="1"/>
      <charset val="128"/>
    </font>
    <font>
      <sz val="11"/>
      <name val="ＭＳ Ｐゴシック"/>
      <family val="2"/>
      <charset val="128"/>
    </font>
    <font>
      <u/>
      <sz val="1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slantDashDot">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medium">
        <color indexed="64"/>
      </top>
      <bottom style="medium">
        <color indexed="64"/>
      </bottom>
      <diagonal/>
    </border>
    <border>
      <left/>
      <right/>
      <top style="hair">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82">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2"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11" xfId="0" applyBorder="1">
      <alignment vertical="center"/>
    </xf>
    <xf numFmtId="0" fontId="0" fillId="0" borderId="1" xfId="0" applyBorder="1" applyAlignment="1">
      <alignment horizontal="center" vertical="center" shrinkToFit="1"/>
    </xf>
    <xf numFmtId="0" fontId="0" fillId="0" borderId="11" xfId="0" applyBorder="1" applyAlignment="1">
      <alignment horizontal="center" vertical="center" shrinkToFit="1"/>
    </xf>
    <xf numFmtId="0" fontId="0" fillId="0" borderId="3" xfId="0" applyBorder="1" applyAlignment="1">
      <alignment horizontal="center" vertical="center" shrinkToFit="1"/>
    </xf>
    <xf numFmtId="0" fontId="4" fillId="0" borderId="0" xfId="0" applyFont="1">
      <alignment vertical="center"/>
    </xf>
    <xf numFmtId="0" fontId="0" fillId="0" borderId="28" xfId="0" applyBorder="1" applyAlignment="1">
      <alignment horizontal="center" vertical="center"/>
    </xf>
    <xf numFmtId="0" fontId="6" fillId="2" borderId="1"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0" fillId="0" borderId="0" xfId="0" applyAlignment="1">
      <alignment vertical="center" wrapText="1"/>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vertical="center" shrinkToFit="1"/>
    </xf>
    <xf numFmtId="0" fontId="6" fillId="0" borderId="0" xfId="0" applyFont="1">
      <alignment vertical="center"/>
    </xf>
    <xf numFmtId="0" fontId="6" fillId="0" borderId="0" xfId="0" applyFont="1" applyAlignment="1">
      <alignment horizontal="right" vertical="center"/>
    </xf>
    <xf numFmtId="0" fontId="0" fillId="0" borderId="62" xfId="0" applyBorder="1">
      <alignment vertical="center"/>
    </xf>
    <xf numFmtId="0" fontId="10" fillId="0" borderId="0" xfId="0" applyFont="1">
      <alignment vertical="center"/>
    </xf>
    <xf numFmtId="0" fontId="11" fillId="0" borderId="0" xfId="0" applyFont="1">
      <alignment vertical="center"/>
    </xf>
    <xf numFmtId="0" fontId="0" fillId="0" borderId="0" xfId="0" applyAlignment="1"/>
    <xf numFmtId="0" fontId="2" fillId="0" borderId="0" xfId="0" applyFont="1" applyAlignment="1">
      <alignment horizontal="distributed"/>
    </xf>
    <xf numFmtId="0" fontId="2" fillId="0" borderId="0" xfId="0" applyFont="1" applyAlignment="1">
      <alignment shrinkToFit="1"/>
    </xf>
    <xf numFmtId="0" fontId="12" fillId="0" borderId="0" xfId="0" applyFont="1">
      <alignment vertical="center"/>
    </xf>
    <xf numFmtId="49" fontId="12" fillId="0" borderId="0" xfId="0" applyNumberFormat="1" applyFont="1" applyAlignment="1">
      <alignment horizontal="left" vertical="center"/>
    </xf>
    <xf numFmtId="0" fontId="12" fillId="0" borderId="1" xfId="0" applyFont="1" applyBorder="1" applyAlignment="1">
      <alignment horizontal="center" vertical="center"/>
    </xf>
    <xf numFmtId="0" fontId="2" fillId="0" borderId="3" xfId="0" applyFont="1" applyBorder="1" applyAlignment="1">
      <alignment horizontal="center" vertical="center" shrinkToFit="1"/>
    </xf>
    <xf numFmtId="0" fontId="13" fillId="0" borderId="0" xfId="0" applyFont="1">
      <alignment vertical="center"/>
    </xf>
    <xf numFmtId="0" fontId="12" fillId="0" borderId="0" xfId="0" applyFont="1" applyAlignment="1">
      <alignment horizontal="right" vertical="center"/>
    </xf>
    <xf numFmtId="0" fontId="12" fillId="0" borderId="0" xfId="0" applyFont="1" applyAlignment="1">
      <alignment horizontal="distributed" vertical="center"/>
    </xf>
    <xf numFmtId="0" fontId="12" fillId="0" borderId="0" xfId="0" applyFont="1" applyAlignment="1">
      <alignment vertical="center" shrinkToFit="1"/>
    </xf>
    <xf numFmtId="0" fontId="12" fillId="0" borderId="0" xfId="0" applyFont="1" applyAlignment="1">
      <alignment horizontal="center" vertical="center"/>
    </xf>
    <xf numFmtId="0" fontId="17" fillId="0" borderId="0" xfId="0" applyFont="1">
      <alignment vertical="center"/>
    </xf>
    <xf numFmtId="0" fontId="12" fillId="0" borderId="0" xfId="0" applyFont="1" applyAlignment="1">
      <alignment horizontal="center" vertical="center" wrapText="1"/>
    </xf>
    <xf numFmtId="0" fontId="16" fillId="0" borderId="0" xfId="0" applyFont="1" applyAlignment="1">
      <alignment horizontal="right" vertical="center"/>
    </xf>
    <xf numFmtId="0" fontId="12" fillId="0" borderId="0" xfId="0" applyFont="1" applyAlignment="1">
      <alignment vertical="center" wrapText="1"/>
    </xf>
    <xf numFmtId="0" fontId="18" fillId="0" borderId="0" xfId="0" applyFont="1" applyAlignment="1">
      <alignment horizontal="right" vertical="center"/>
    </xf>
    <xf numFmtId="176" fontId="12" fillId="0" borderId="0" xfId="1" applyNumberFormat="1" applyFont="1" applyAlignment="1">
      <alignment horizontal="right" vertical="center"/>
    </xf>
    <xf numFmtId="38" fontId="12" fillId="0" borderId="43" xfId="1" applyFont="1" applyFill="1" applyBorder="1" applyAlignment="1">
      <alignment vertical="center"/>
    </xf>
    <xf numFmtId="0" fontId="12" fillId="0" borderId="9" xfId="0" applyFont="1" applyBorder="1" applyAlignment="1">
      <alignment vertical="center" shrinkToFit="1"/>
    </xf>
    <xf numFmtId="0" fontId="12" fillId="0" borderId="10" xfId="0" applyFont="1" applyBorder="1" applyAlignment="1">
      <alignment horizontal="center" vertical="center" shrinkToFit="1"/>
    </xf>
    <xf numFmtId="49" fontId="13" fillId="0" borderId="0" xfId="0" applyNumberFormat="1" applyFont="1" applyAlignment="1">
      <alignment horizontal="left" vertical="center"/>
    </xf>
    <xf numFmtId="0" fontId="20" fillId="0" borderId="0" xfId="0" applyFont="1">
      <alignment vertical="center"/>
    </xf>
    <xf numFmtId="0" fontId="13" fillId="0" borderId="61"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2" xfId="0" applyFont="1" applyBorder="1" applyAlignment="1">
      <alignment horizontal="center" vertical="center"/>
    </xf>
    <xf numFmtId="0" fontId="13" fillId="0" borderId="13" xfId="0" applyFont="1" applyBorder="1" applyAlignment="1">
      <alignment horizontal="center" vertical="center" shrinkToFit="1"/>
    </xf>
    <xf numFmtId="0" fontId="21" fillId="0" borderId="13" xfId="0" applyFont="1" applyBorder="1" applyAlignment="1">
      <alignment horizontal="right" vertical="center"/>
    </xf>
    <xf numFmtId="0" fontId="19" fillId="0" borderId="60" xfId="0" applyFont="1" applyBorder="1" applyAlignment="1">
      <alignment vertical="center" wrapText="1"/>
    </xf>
    <xf numFmtId="0" fontId="13" fillId="0" borderId="41" xfId="0" applyFont="1" applyBorder="1" applyAlignment="1">
      <alignment horizontal="center" vertical="center" shrinkToFit="1"/>
    </xf>
    <xf numFmtId="0" fontId="21" fillId="0" borderId="41" xfId="0" applyFont="1" applyBorder="1" applyAlignment="1">
      <alignment horizontal="right" vertical="center"/>
    </xf>
    <xf numFmtId="0" fontId="19" fillId="0" borderId="2" xfId="0" applyFont="1" applyBorder="1" applyAlignment="1">
      <alignment horizontal="center" vertical="center" wrapText="1"/>
    </xf>
    <xf numFmtId="0" fontId="13" fillId="0" borderId="39" xfId="0" applyFont="1" applyBorder="1" applyAlignment="1">
      <alignment horizontal="center" vertical="center" shrinkToFit="1"/>
    </xf>
    <xf numFmtId="0" fontId="13" fillId="0" borderId="39" xfId="0" applyFont="1" applyBorder="1" applyAlignment="1">
      <alignment horizontal="center" vertical="center"/>
    </xf>
    <xf numFmtId="0" fontId="19" fillId="0" borderId="3" xfId="0" applyFont="1" applyBorder="1" applyAlignment="1">
      <alignment vertical="center" wrapText="1"/>
    </xf>
    <xf numFmtId="0" fontId="13" fillId="0" borderId="14" xfId="0" applyFont="1" applyBorder="1" applyAlignment="1">
      <alignment horizontal="center" vertical="center" shrinkToFit="1"/>
    </xf>
    <xf numFmtId="0" fontId="21" fillId="0" borderId="14" xfId="0" applyFont="1" applyBorder="1" applyAlignment="1">
      <alignment horizontal="right" vertical="center"/>
    </xf>
    <xf numFmtId="0" fontId="19" fillId="0" borderId="26" xfId="0" applyFont="1" applyBorder="1" applyAlignment="1">
      <alignment horizontal="center" vertical="center" wrapText="1"/>
    </xf>
    <xf numFmtId="0" fontId="13" fillId="0" borderId="63"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21" xfId="0" applyFont="1" applyBorder="1" applyAlignment="1">
      <alignment horizontal="center" vertical="center" shrinkToFit="1"/>
    </xf>
    <xf numFmtId="0" fontId="19"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shrinkToFit="1"/>
    </xf>
    <xf numFmtId="0" fontId="22" fillId="0" borderId="0" xfId="0" applyFont="1" applyAlignment="1">
      <alignment horizontal="right" vertical="center"/>
    </xf>
    <xf numFmtId="0" fontId="13" fillId="0" borderId="0" xfId="0" applyFont="1" applyAlignment="1">
      <alignment horizontal="right" vertical="center"/>
    </xf>
    <xf numFmtId="0" fontId="13" fillId="0" borderId="18" xfId="0" applyFont="1" applyBorder="1" applyAlignment="1">
      <alignment horizontal="center" vertical="center" shrinkToFit="1"/>
    </xf>
    <xf numFmtId="0" fontId="13" fillId="0" borderId="17" xfId="0" applyFont="1" applyBorder="1" applyAlignment="1">
      <alignment horizontal="center" vertical="center"/>
    </xf>
    <xf numFmtId="0" fontId="21" fillId="0" borderId="19" xfId="0" applyFont="1" applyBorder="1" applyAlignment="1">
      <alignment horizontal="right" vertical="center"/>
    </xf>
    <xf numFmtId="0" fontId="21" fillId="0" borderId="20" xfId="0" applyFont="1" applyBorder="1" applyAlignment="1">
      <alignment horizontal="right" vertical="center"/>
    </xf>
    <xf numFmtId="0" fontId="19" fillId="0" borderId="1" xfId="0" applyFont="1" applyBorder="1" applyAlignment="1">
      <alignment horizontal="center" vertical="center" shrinkToFit="1"/>
    </xf>
    <xf numFmtId="0" fontId="21" fillId="0" borderId="1" xfId="0" applyFont="1" applyBorder="1" applyAlignment="1">
      <alignment horizontal="righ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79" xfId="0" applyFont="1" applyBorder="1" applyAlignment="1">
      <alignment horizontal="center" vertical="center" shrinkToFit="1"/>
    </xf>
    <xf numFmtId="0" fontId="21" fillId="0" borderId="79" xfId="0" applyFont="1" applyBorder="1" applyAlignment="1">
      <alignment horizontal="right" vertical="center"/>
    </xf>
    <xf numFmtId="0" fontId="21" fillId="0" borderId="80" xfId="0" applyFont="1" applyBorder="1" applyAlignment="1">
      <alignment horizontal="right" vertical="center"/>
    </xf>
    <xf numFmtId="0" fontId="21" fillId="0" borderId="39" xfId="0" applyFont="1" applyBorder="1" applyAlignment="1">
      <alignment horizontal="right" vertical="center"/>
    </xf>
    <xf numFmtId="0" fontId="21" fillId="0" borderId="65" xfId="0" applyFont="1" applyBorder="1" applyAlignment="1">
      <alignment horizontal="right" vertical="center"/>
    </xf>
    <xf numFmtId="0" fontId="17" fillId="0" borderId="0" xfId="0" applyFont="1" applyAlignment="1">
      <alignment horizontal="left" vertical="center" indent="1"/>
    </xf>
    <xf numFmtId="0" fontId="17" fillId="0" borderId="0" xfId="0" applyFont="1" applyAlignment="1">
      <alignment horizontal="center" vertical="center" wrapText="1"/>
    </xf>
    <xf numFmtId="0" fontId="17" fillId="0" borderId="0" xfId="0" applyFont="1" applyAlignment="1">
      <alignment horizontal="center" vertical="center"/>
    </xf>
    <xf numFmtId="0" fontId="2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3" fillId="0" borderId="0" xfId="0" applyFont="1" applyAlignment="1">
      <alignment horizontal="left" vertical="center"/>
    </xf>
    <xf numFmtId="0" fontId="13" fillId="0" borderId="0" xfId="0" applyFont="1" applyAlignment="1">
      <alignment horizontal="distributed" vertical="center"/>
    </xf>
    <xf numFmtId="0" fontId="13" fillId="0" borderId="0" xfId="0" applyFont="1" applyAlignment="1">
      <alignment vertical="center" shrinkToFit="1"/>
    </xf>
    <xf numFmtId="0" fontId="26" fillId="0" borderId="0" xfId="0" applyFont="1" applyAlignment="1">
      <alignment vertical="center" wrapText="1"/>
    </xf>
    <xf numFmtId="0" fontId="12" fillId="0" borderId="26" xfId="0" applyFont="1" applyBorder="1" applyAlignment="1">
      <alignment horizontal="center" vertical="center" wrapText="1"/>
    </xf>
    <xf numFmtId="0" fontId="12" fillId="0" borderId="12" xfId="0" applyFont="1" applyBorder="1" applyAlignment="1">
      <alignment horizontal="center" vertical="center" shrinkToFit="1"/>
    </xf>
    <xf numFmtId="0" fontId="12" fillId="0" borderId="12" xfId="0" applyFont="1" applyBorder="1" applyAlignment="1">
      <alignment horizontal="center" vertical="center"/>
    </xf>
    <xf numFmtId="0" fontId="12" fillId="0" borderId="2" xfId="0" applyFont="1" applyBorder="1" applyAlignment="1">
      <alignment horizontal="center" vertical="center" wrapText="1"/>
    </xf>
    <xf numFmtId="0" fontId="12" fillId="0" borderId="13" xfId="0" applyFont="1" applyBorder="1" applyAlignment="1">
      <alignment horizontal="center" vertical="center" shrinkToFit="1"/>
    </xf>
    <xf numFmtId="0" fontId="16" fillId="0" borderId="13" xfId="0" applyFont="1" applyBorder="1" applyAlignment="1">
      <alignment horizontal="right" vertical="center"/>
    </xf>
    <xf numFmtId="0" fontId="12" fillId="0" borderId="3" xfId="0" applyFont="1" applyBorder="1" applyAlignment="1">
      <alignment vertical="center" wrapText="1"/>
    </xf>
    <xf numFmtId="0" fontId="12" fillId="0" borderId="14" xfId="0" applyFont="1" applyBorder="1" applyAlignment="1">
      <alignment horizontal="center" vertical="center" shrinkToFit="1"/>
    </xf>
    <xf numFmtId="0" fontId="12" fillId="0" borderId="17" xfId="0" applyFont="1" applyBorder="1" applyAlignment="1">
      <alignment horizontal="center" vertical="center"/>
    </xf>
    <xf numFmtId="0" fontId="12" fillId="0" borderId="46" xfId="0" applyFont="1" applyBorder="1" applyAlignment="1">
      <alignment horizontal="center" vertical="center"/>
    </xf>
    <xf numFmtId="0" fontId="21" fillId="0" borderId="47" xfId="0" applyFont="1" applyBorder="1" applyAlignment="1">
      <alignment horizontal="right" vertical="center"/>
    </xf>
    <xf numFmtId="0" fontId="21" fillId="0" borderId="51" xfId="0" applyFont="1" applyBorder="1" applyAlignment="1">
      <alignment horizontal="right" vertical="center"/>
    </xf>
    <xf numFmtId="0" fontId="18" fillId="0" borderId="0" xfId="0" applyFont="1" applyAlignment="1">
      <alignment horizontal="center" vertical="center" wrapText="1"/>
    </xf>
    <xf numFmtId="0" fontId="12" fillId="0" borderId="0" xfId="0" applyFont="1" applyAlignment="1">
      <alignment horizontal="center" vertical="center" shrinkToFit="1"/>
    </xf>
    <xf numFmtId="0" fontId="21" fillId="0" borderId="12" xfId="0" applyFont="1" applyBorder="1" applyAlignment="1">
      <alignment horizontal="right" vertical="center"/>
    </xf>
    <xf numFmtId="0" fontId="12" fillId="0" borderId="1" xfId="0" applyFont="1" applyBorder="1">
      <alignment vertical="center"/>
    </xf>
    <xf numFmtId="0" fontId="13" fillId="0" borderId="0" xfId="0" applyFont="1" applyAlignment="1">
      <alignment horizontal="left" vertical="center" wrapText="1"/>
    </xf>
    <xf numFmtId="0" fontId="12" fillId="0" borderId="0" xfId="0" applyFont="1" applyAlignment="1"/>
    <xf numFmtId="0" fontId="12" fillId="0" borderId="1" xfId="0" applyFont="1" applyBorder="1" applyAlignment="1">
      <alignment horizontal="center" vertical="center" wrapText="1"/>
    </xf>
    <xf numFmtId="0" fontId="13" fillId="0" borderId="1" xfId="0" applyFont="1" applyBorder="1" applyAlignment="1">
      <alignment horizontal="distributed" vertical="center"/>
    </xf>
    <xf numFmtId="0" fontId="12" fillId="0" borderId="1" xfId="0" applyFont="1" applyBorder="1" applyAlignment="1">
      <alignment vertical="center" wrapText="1"/>
    </xf>
    <xf numFmtId="38" fontId="12" fillId="0" borderId="1" xfId="1" applyFont="1" applyBorder="1" applyAlignment="1">
      <alignment vertical="center" wrapText="1"/>
    </xf>
    <xf numFmtId="0" fontId="13" fillId="0" borderId="1" xfId="0" applyFont="1" applyBorder="1" applyAlignment="1">
      <alignment vertical="center" shrinkToFit="1"/>
    </xf>
    <xf numFmtId="38" fontId="12" fillId="0" borderId="1" xfId="1" applyFont="1" applyBorder="1" applyAlignment="1">
      <alignment vertical="center"/>
    </xf>
    <xf numFmtId="0" fontId="27" fillId="0" borderId="0" xfId="0" applyFont="1" applyAlignment="1">
      <alignment vertical="top"/>
    </xf>
    <xf numFmtId="38" fontId="12" fillId="0" borderId="0" xfId="1" applyFont="1">
      <alignment vertical="center"/>
    </xf>
    <xf numFmtId="0" fontId="12" fillId="0" borderId="77" xfId="0" applyFont="1" applyBorder="1">
      <alignment vertical="center"/>
    </xf>
    <xf numFmtId="0" fontId="27" fillId="0" borderId="0" xfId="0" applyFo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left" vertical="center" indent="1"/>
    </xf>
    <xf numFmtId="0" fontId="12" fillId="0" borderId="0" xfId="0" applyFont="1" applyAlignment="1">
      <alignment horizontal="left" vertical="center"/>
    </xf>
    <xf numFmtId="38" fontId="13" fillId="0" borderId="0" xfId="1" applyFont="1" applyAlignment="1">
      <alignment vertical="center"/>
    </xf>
    <xf numFmtId="0" fontId="13" fillId="0" borderId="1" xfId="0" applyFont="1" applyBorder="1" applyAlignment="1">
      <alignment horizontal="center" vertical="center"/>
    </xf>
    <xf numFmtId="0" fontId="13" fillId="0" borderId="6" xfId="0" applyFont="1" applyBorder="1">
      <alignment vertical="center"/>
    </xf>
    <xf numFmtId="0" fontId="13" fillId="0" borderId="31" xfId="0" applyFont="1" applyBorder="1">
      <alignment vertical="center"/>
    </xf>
    <xf numFmtId="0" fontId="13" fillId="0" borderId="3" xfId="0" applyFont="1" applyBorder="1" applyAlignment="1">
      <alignment horizontal="center" vertical="center" shrinkToFit="1"/>
    </xf>
    <xf numFmtId="0" fontId="24" fillId="0" borderId="0" xfId="0" applyFont="1" applyAlignment="1">
      <alignment horizontal="center" vertical="center"/>
    </xf>
    <xf numFmtId="0" fontId="18" fillId="0" borderId="26" xfId="0" applyFont="1" applyBorder="1" applyAlignment="1">
      <alignment horizontal="center" vertical="center" wrapText="1"/>
    </xf>
    <xf numFmtId="0" fontId="18" fillId="0" borderId="2"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26" xfId="0"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left" vertical="center"/>
    </xf>
    <xf numFmtId="0" fontId="12" fillId="0" borderId="1" xfId="0" applyFont="1" applyBorder="1">
      <alignment vertical="center"/>
    </xf>
    <xf numFmtId="0" fontId="12" fillId="0" borderId="9" xfId="0" applyFont="1" applyBorder="1">
      <alignment vertical="center"/>
    </xf>
    <xf numFmtId="0" fontId="12" fillId="0" borderId="0" xfId="0" applyFont="1" applyAlignment="1">
      <alignment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6" fillId="0" borderId="9" xfId="0" applyFont="1" applyBorder="1" applyAlignment="1">
      <alignment horizontal="right" vertical="center"/>
    </xf>
    <xf numFmtId="0" fontId="16" fillId="0" borderId="10" xfId="0" applyFont="1" applyBorder="1" applyAlignment="1">
      <alignment horizontal="right" vertical="center"/>
    </xf>
    <xf numFmtId="38" fontId="12" fillId="0" borderId="0" xfId="1" applyFont="1" applyAlignment="1">
      <alignment vertical="center"/>
    </xf>
    <xf numFmtId="38" fontId="13" fillId="0" borderId="0" xfId="1" applyFont="1" applyAlignment="1">
      <alignment vertical="center"/>
    </xf>
    <xf numFmtId="0" fontId="12" fillId="0" borderId="9" xfId="0" applyFont="1" applyBorder="1" applyAlignment="1">
      <alignment horizontal="right" vertical="center"/>
    </xf>
    <xf numFmtId="0" fontId="12" fillId="0" borderId="10" xfId="0" applyFont="1" applyBorder="1" applyAlignment="1">
      <alignment horizontal="right" vertical="center"/>
    </xf>
    <xf numFmtId="0" fontId="12" fillId="0" borderId="0" xfId="0" applyFont="1" applyAlignment="1">
      <alignment horizontal="center" vertical="center"/>
    </xf>
    <xf numFmtId="0" fontId="0" fillId="0" borderId="1" xfId="0" applyBorder="1" applyAlignment="1">
      <alignment horizontal="center" vertical="center"/>
    </xf>
    <xf numFmtId="0" fontId="21" fillId="0" borderId="7" xfId="0" applyFont="1" applyBorder="1" applyAlignment="1">
      <alignment horizontal="right" vertical="center"/>
    </xf>
    <xf numFmtId="0" fontId="21" fillId="0" borderId="81" xfId="0" applyFont="1" applyBorder="1" applyAlignment="1">
      <alignment horizontal="right" vertical="center"/>
    </xf>
    <xf numFmtId="0" fontId="21" fillId="0" borderId="8" xfId="0" applyFont="1" applyBorder="1" applyAlignment="1">
      <alignment horizontal="right" vertical="center"/>
    </xf>
    <xf numFmtId="0" fontId="19" fillId="0" borderId="2" xfId="0" applyFont="1" applyBorder="1" applyAlignment="1">
      <alignment horizontal="center" vertical="center" textRotation="255" wrapText="1"/>
    </xf>
    <xf numFmtId="0" fontId="19" fillId="0" borderId="3" xfId="0" applyFont="1" applyBorder="1" applyAlignment="1">
      <alignment horizontal="center" vertical="center" textRotation="255" wrapText="1"/>
    </xf>
    <xf numFmtId="0" fontId="19" fillId="0" borderId="5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0" xfId="0" applyFont="1" applyBorder="1" applyAlignment="1">
      <alignment horizontal="center" vertical="center" wrapText="1"/>
    </xf>
    <xf numFmtId="0" fontId="13" fillId="0" borderId="56" xfId="0" applyFont="1" applyBorder="1" applyAlignment="1">
      <alignment horizontal="right" vertical="center"/>
    </xf>
    <xf numFmtId="0" fontId="13" fillId="0" borderId="57" xfId="0" applyFont="1" applyBorder="1" applyAlignment="1">
      <alignment horizontal="right" vertical="center"/>
    </xf>
    <xf numFmtId="0" fontId="19" fillId="0" borderId="1" xfId="0" applyFont="1" applyBorder="1" applyAlignment="1">
      <alignment horizontal="center" vertical="center" wrapText="1"/>
    </xf>
    <xf numFmtId="0" fontId="13" fillId="0" borderId="64" xfId="0" applyFont="1" applyBorder="1" applyAlignment="1">
      <alignment horizontal="center" vertical="center" shrinkToFit="1"/>
    </xf>
    <xf numFmtId="0" fontId="13" fillId="0" borderId="3" xfId="0" applyFont="1" applyBorder="1" applyAlignment="1">
      <alignment horizontal="center" vertical="center" shrinkToFit="1"/>
    </xf>
    <xf numFmtId="0" fontId="19" fillId="0" borderId="78"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72" xfId="0" applyFont="1" applyBorder="1" applyAlignment="1">
      <alignment horizontal="center" vertical="center" wrapText="1"/>
    </xf>
    <xf numFmtId="0" fontId="13" fillId="0" borderId="1" xfId="0" applyFont="1" applyBorder="1" applyAlignment="1">
      <alignment horizontal="center" vertical="center"/>
    </xf>
    <xf numFmtId="0" fontId="13" fillId="0" borderId="9" xfId="0" applyFont="1" applyBorder="1">
      <alignment vertical="center"/>
    </xf>
    <xf numFmtId="0" fontId="13" fillId="0" borderId="10" xfId="0" applyFont="1" applyBorder="1">
      <alignment vertical="center"/>
    </xf>
    <xf numFmtId="0" fontId="13" fillId="0" borderId="2" xfId="0" applyFont="1" applyBorder="1" applyAlignment="1">
      <alignment horizontal="center" vertical="center"/>
    </xf>
    <xf numFmtId="0" fontId="13" fillId="0" borderId="6" xfId="0" applyFont="1" applyBorder="1">
      <alignment vertical="center"/>
    </xf>
    <xf numFmtId="0" fontId="13" fillId="0" borderId="31" xfId="0" applyFont="1" applyBorder="1">
      <alignment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1" xfId="0"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top" wrapText="1"/>
    </xf>
    <xf numFmtId="0" fontId="25" fillId="0" borderId="0" xfId="0" applyFont="1" applyAlignment="1">
      <alignment vertical="center" wrapText="1"/>
    </xf>
    <xf numFmtId="0" fontId="23" fillId="0" borderId="0" xfId="0" applyFont="1" applyAlignment="1">
      <alignment horizontal="center" vertical="center"/>
    </xf>
    <xf numFmtId="0" fontId="2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0" borderId="62" xfId="0" applyBorder="1" applyAlignment="1">
      <alignment vertical="center" wrapText="1"/>
    </xf>
    <xf numFmtId="0" fontId="0" fillId="0" borderId="62" xfId="0" applyBorder="1">
      <alignment vertical="center"/>
    </xf>
    <xf numFmtId="0" fontId="9" fillId="0" borderId="0" xfId="0" applyFont="1" applyAlignment="1">
      <alignment vertical="center" wrapText="1"/>
    </xf>
    <xf numFmtId="0" fontId="20" fillId="0" borderId="25"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right" vertical="center"/>
    </xf>
    <xf numFmtId="0" fontId="20" fillId="0" borderId="69" xfId="0" applyFont="1" applyBorder="1" applyAlignment="1">
      <alignment horizontal="right" vertical="center"/>
    </xf>
    <xf numFmtId="0" fontId="12" fillId="0" borderId="1" xfId="0" applyFont="1" applyBorder="1" applyAlignment="1">
      <alignment horizontal="center" vertical="center" shrinkToFit="1"/>
    </xf>
    <xf numFmtId="0" fontId="21" fillId="0" borderId="9" xfId="0" applyFont="1" applyBorder="1" applyAlignment="1">
      <alignment horizontal="right" vertical="center"/>
    </xf>
    <xf numFmtId="0" fontId="21" fillId="0" borderId="10" xfId="0" applyFont="1" applyBorder="1" applyAlignment="1">
      <alignment horizontal="right" vertical="center"/>
    </xf>
    <xf numFmtId="0" fontId="17" fillId="0" borderId="70" xfId="0" applyFont="1" applyBorder="1" applyAlignment="1">
      <alignment horizontal="center" vertical="center" shrinkToFit="1"/>
    </xf>
    <xf numFmtId="0" fontId="18" fillId="0" borderId="2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2" fillId="0" borderId="64"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0" xfId="0" applyFont="1" applyBorder="1">
      <alignment vertical="center"/>
    </xf>
    <xf numFmtId="0" fontId="12" fillId="0" borderId="44" xfId="0" applyFont="1" applyBorder="1" applyAlignment="1">
      <alignment horizontal="center" vertical="center"/>
    </xf>
    <xf numFmtId="0" fontId="12" fillId="0" borderId="5" xfId="0" applyFont="1" applyBorder="1" applyAlignment="1">
      <alignment horizontal="center" vertical="center"/>
    </xf>
    <xf numFmtId="0" fontId="12" fillId="0" borderId="45" xfId="0" applyFont="1" applyBorder="1" applyAlignment="1">
      <alignment horizontal="center" vertical="center"/>
    </xf>
    <xf numFmtId="0" fontId="12" fillId="0" borderId="31" xfId="0" applyFont="1" applyBorder="1" applyAlignment="1">
      <alignment horizontal="center" vertical="center"/>
    </xf>
    <xf numFmtId="0" fontId="12" fillId="0" borderId="48" xfId="0" applyFont="1" applyBorder="1" applyAlignment="1">
      <alignment horizontal="center" vertical="center"/>
    </xf>
    <xf numFmtId="0" fontId="12" fillId="0" borderId="8" xfId="0" applyFont="1" applyBorder="1" applyAlignment="1">
      <alignment horizontal="center" vertical="center"/>
    </xf>
    <xf numFmtId="0" fontId="12" fillId="0" borderId="3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32" xfId="0" applyFont="1" applyBorder="1">
      <alignment vertical="center"/>
    </xf>
    <xf numFmtId="0" fontId="12" fillId="0" borderId="6" xfId="0" applyFont="1" applyBorder="1">
      <alignment vertical="center"/>
    </xf>
    <xf numFmtId="0" fontId="12" fillId="0" borderId="14" xfId="0" applyFont="1" applyBorder="1" applyAlignment="1">
      <alignment horizontal="right" vertical="center"/>
    </xf>
    <xf numFmtId="0" fontId="13" fillId="0" borderId="10" xfId="0" applyFont="1" applyBorder="1" applyAlignment="1">
      <alignment horizontal="center" vertical="center"/>
    </xf>
    <xf numFmtId="0" fontId="28" fillId="0" borderId="0" xfId="0" applyFont="1">
      <alignment vertical="center"/>
    </xf>
    <xf numFmtId="0" fontId="29" fillId="0" borderId="0" xfId="0" applyFont="1">
      <alignment vertical="center"/>
    </xf>
    <xf numFmtId="0" fontId="22" fillId="0" borderId="0" xfId="0" applyFont="1">
      <alignment vertical="center"/>
    </xf>
    <xf numFmtId="0" fontId="12" fillId="0" borderId="43" xfId="0" applyFont="1" applyBorder="1">
      <alignment vertical="center"/>
    </xf>
    <xf numFmtId="0" fontId="12" fillId="0" borderId="2" xfId="0" applyFont="1" applyBorder="1" applyAlignment="1">
      <alignment horizontal="center" vertical="center"/>
    </xf>
    <xf numFmtId="0" fontId="12" fillId="0" borderId="31" xfId="0" applyFont="1" applyBorder="1">
      <alignment vertical="center"/>
    </xf>
    <xf numFmtId="0" fontId="18" fillId="0" borderId="54" xfId="0" applyFont="1" applyBorder="1" applyAlignment="1">
      <alignment horizontal="center" vertical="center" wrapText="1"/>
    </xf>
    <xf numFmtId="0" fontId="12" fillId="0" borderId="61" xfId="0" applyFont="1" applyBorder="1" applyAlignment="1">
      <alignment horizontal="center" vertical="center" shrinkToFit="1"/>
    </xf>
    <xf numFmtId="0" fontId="12" fillId="0" borderId="56" xfId="0" applyFont="1" applyBorder="1" applyAlignment="1">
      <alignment horizontal="right" vertical="center"/>
    </xf>
    <xf numFmtId="0" fontId="12" fillId="0" borderId="57" xfId="0" applyFont="1" applyBorder="1" applyAlignment="1">
      <alignment horizontal="right" vertical="center"/>
    </xf>
    <xf numFmtId="0" fontId="19" fillId="0" borderId="27" xfId="0" applyFont="1" applyBorder="1" applyAlignment="1">
      <alignment horizontal="center" vertical="center" wrapText="1"/>
    </xf>
    <xf numFmtId="0" fontId="12" fillId="0" borderId="16" xfId="0" applyFont="1" applyBorder="1" applyAlignment="1">
      <alignment horizontal="center" vertical="center" shrinkToFit="1"/>
    </xf>
    <xf numFmtId="0" fontId="21" fillId="0" borderId="16" xfId="0" applyFont="1" applyBorder="1" applyAlignment="1">
      <alignment horizontal="right" vertical="center"/>
    </xf>
    <xf numFmtId="0" fontId="18" fillId="0" borderId="66" xfId="0" applyFont="1" applyBorder="1" applyAlignment="1">
      <alignment horizontal="center" vertical="center" textRotation="255" wrapText="1"/>
    </xf>
    <xf numFmtId="0" fontId="18" fillId="0" borderId="66" xfId="0" applyFont="1" applyBorder="1" applyAlignment="1">
      <alignment horizontal="center" vertical="center" wrapText="1"/>
    </xf>
    <xf numFmtId="0" fontId="12" fillId="0" borderId="39" xfId="0" applyFont="1" applyBorder="1" applyAlignment="1">
      <alignment horizontal="center" vertical="center" shrinkToFit="1"/>
    </xf>
    <xf numFmtId="0" fontId="12" fillId="0" borderId="39" xfId="0" applyFont="1" applyBorder="1" applyAlignment="1">
      <alignment horizontal="center" vertical="center"/>
    </xf>
    <xf numFmtId="0" fontId="18" fillId="0" borderId="2" xfId="0" applyFont="1" applyBorder="1" applyAlignment="1">
      <alignment horizontal="center" vertical="center" textRotation="255" wrapText="1"/>
    </xf>
    <xf numFmtId="0" fontId="18" fillId="0" borderId="3" xfId="0" applyFont="1" applyBorder="1" applyAlignment="1">
      <alignment vertical="center" wrapText="1"/>
    </xf>
    <xf numFmtId="0" fontId="12" fillId="0" borderId="63"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21" xfId="0" applyFont="1" applyBorder="1" applyAlignment="1">
      <alignment horizontal="center" vertical="center" shrinkToFit="1"/>
    </xf>
    <xf numFmtId="0" fontId="18" fillId="0" borderId="3" xfId="0" applyFont="1" applyBorder="1" applyAlignment="1">
      <alignment horizontal="center" vertical="center" textRotation="255" wrapText="1"/>
    </xf>
    <xf numFmtId="0" fontId="12" fillId="0" borderId="58" xfId="0" applyFont="1" applyBorder="1" applyAlignment="1">
      <alignment horizontal="right" vertical="center"/>
    </xf>
    <xf numFmtId="0" fontId="12" fillId="0" borderId="59" xfId="0" applyFont="1" applyBorder="1" applyAlignment="1">
      <alignment horizontal="right" vertical="center"/>
    </xf>
    <xf numFmtId="0" fontId="21" fillId="0" borderId="38" xfId="0" applyFont="1" applyBorder="1" applyAlignment="1">
      <alignment horizontal="right" vertical="center"/>
    </xf>
    <xf numFmtId="0" fontId="21" fillId="0" borderId="49" xfId="0" applyFont="1" applyBorder="1" applyAlignment="1">
      <alignment horizontal="right" vertical="center"/>
    </xf>
    <xf numFmtId="0" fontId="12" fillId="0" borderId="42" xfId="0" applyFont="1" applyBorder="1" applyAlignment="1">
      <alignment horizontal="center" vertical="center"/>
    </xf>
    <xf numFmtId="0" fontId="12" fillId="0" borderId="50" xfId="0" applyFont="1" applyBorder="1" applyAlignment="1">
      <alignment horizontal="center" vertical="center"/>
    </xf>
    <xf numFmtId="0" fontId="13" fillId="0" borderId="17"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13" fillId="0" borderId="19"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9" xfId="0" applyFont="1" applyBorder="1" applyAlignment="1">
      <alignment horizontal="right" vertical="center"/>
    </xf>
    <xf numFmtId="0" fontId="13" fillId="0" borderId="15" xfId="0" applyFont="1" applyBorder="1" applyAlignment="1">
      <alignment horizontal="left" vertical="center"/>
    </xf>
    <xf numFmtId="0" fontId="13" fillId="0" borderId="20"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0" xfId="0" applyFont="1" applyBorder="1" applyAlignment="1">
      <alignment horizontal="right" vertical="center"/>
    </xf>
    <xf numFmtId="0" fontId="13" fillId="0" borderId="21" xfId="0" applyFont="1" applyBorder="1" applyAlignment="1">
      <alignment horizontal="left" vertical="center"/>
    </xf>
    <xf numFmtId="0" fontId="13" fillId="0" borderId="75" xfId="0" applyFont="1" applyBorder="1" applyAlignment="1">
      <alignment horizontal="center" vertical="center" shrinkToFit="1"/>
    </xf>
    <xf numFmtId="0" fontId="13" fillId="0" borderId="87" xfId="0" applyFont="1" applyBorder="1" applyAlignment="1">
      <alignment horizontal="center" vertical="center" shrinkToFit="1"/>
    </xf>
    <xf numFmtId="0" fontId="13" fillId="0" borderId="76" xfId="0" applyFont="1" applyBorder="1" applyAlignment="1">
      <alignment horizontal="center" vertical="center" shrinkToFit="1"/>
    </xf>
    <xf numFmtId="0" fontId="21" fillId="0" borderId="64" xfId="0" applyFont="1" applyBorder="1" applyAlignment="1">
      <alignment horizontal="right" vertical="center"/>
    </xf>
    <xf numFmtId="0" fontId="13" fillId="0" borderId="24" xfId="0" applyFont="1" applyBorder="1" applyAlignment="1">
      <alignment horizontal="center" vertical="center" shrinkToFit="1"/>
    </xf>
    <xf numFmtId="0" fontId="13" fillId="0" borderId="86" xfId="0" applyFont="1" applyBorder="1" applyAlignment="1">
      <alignment horizontal="center" vertical="center" shrinkToFit="1"/>
    </xf>
    <xf numFmtId="0" fontId="13" fillId="0" borderId="71" xfId="0" applyFont="1" applyBorder="1" applyAlignment="1">
      <alignment horizontal="center" vertical="center" shrinkToFit="1"/>
    </xf>
    <xf numFmtId="0" fontId="12" fillId="0" borderId="68" xfId="0" applyFont="1" applyBorder="1" applyAlignment="1">
      <alignment horizontal="center" vertical="center"/>
    </xf>
    <xf numFmtId="0" fontId="13" fillId="0" borderId="86" xfId="0" applyFont="1" applyBorder="1" applyAlignment="1">
      <alignment horizontal="center" vertical="center"/>
    </xf>
    <xf numFmtId="0" fontId="13" fillId="0" borderId="69" xfId="0" applyFont="1" applyBorder="1" applyAlignment="1">
      <alignment horizontal="center" vertical="center"/>
    </xf>
    <xf numFmtId="0" fontId="12" fillId="0" borderId="82" xfId="0" applyFont="1" applyBorder="1" applyAlignment="1">
      <alignment horizontal="center" vertical="center" shrinkToFit="1"/>
    </xf>
    <xf numFmtId="0" fontId="12" fillId="0" borderId="40" xfId="0" applyFont="1" applyBorder="1" applyAlignment="1">
      <alignment horizontal="center" vertical="center" shrinkToFit="1"/>
    </xf>
    <xf numFmtId="0" fontId="21" fillId="0" borderId="52" xfId="0" applyFont="1" applyBorder="1" applyAlignment="1">
      <alignment horizontal="right" vertical="center"/>
    </xf>
    <xf numFmtId="0" fontId="21" fillId="0" borderId="53" xfId="0" applyFont="1" applyBorder="1" applyAlignment="1">
      <alignment horizontal="right" vertical="center"/>
    </xf>
    <xf numFmtId="0" fontId="21" fillId="0" borderId="83" xfId="0" applyFont="1" applyBorder="1" applyAlignment="1">
      <alignment horizontal="right" vertical="center"/>
    </xf>
    <xf numFmtId="0" fontId="30" fillId="0" borderId="0" xfId="0" applyFont="1">
      <alignment vertical="center"/>
    </xf>
    <xf numFmtId="0" fontId="12" fillId="0" borderId="33" xfId="0" applyFont="1" applyBorder="1" applyAlignment="1">
      <alignment horizontal="center" vertical="center"/>
    </xf>
    <xf numFmtId="0" fontId="12" fillId="0" borderId="1" xfId="0" applyFont="1" applyBorder="1" applyAlignment="1">
      <alignment horizontal="center" vertical="center" wrapText="1"/>
    </xf>
    <xf numFmtId="0" fontId="12" fillId="0" borderId="5" xfId="0" applyFont="1" applyBorder="1" applyAlignment="1">
      <alignment horizontal="center" vertical="center" shrinkToFit="1"/>
    </xf>
    <xf numFmtId="0" fontId="12" fillId="0" borderId="17" xfId="0" applyFont="1" applyBorder="1" applyAlignment="1">
      <alignment horizontal="right" vertical="center"/>
    </xf>
    <xf numFmtId="0" fontId="12" fillId="0" borderId="18" xfId="0" applyFont="1" applyBorder="1" applyAlignment="1">
      <alignment horizontal="right" vertical="center"/>
    </xf>
    <xf numFmtId="0" fontId="12" fillId="0" borderId="34" xfId="0" applyFont="1" applyBorder="1" applyAlignment="1">
      <alignment horizontal="right" vertical="center"/>
    </xf>
    <xf numFmtId="0" fontId="12" fillId="0" borderId="15" xfId="0" applyFont="1" applyBorder="1" applyAlignment="1">
      <alignment vertical="center" textRotation="255" shrinkToFit="1"/>
    </xf>
    <xf numFmtId="0" fontId="12" fillId="0" borderId="19"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35" xfId="0" applyFont="1" applyBorder="1" applyAlignment="1">
      <alignment horizontal="center" vertical="center" textRotation="255"/>
    </xf>
    <xf numFmtId="0" fontId="12" fillId="0" borderId="8" xfId="0" applyFont="1" applyBorder="1" applyAlignment="1">
      <alignment horizontal="center" vertical="center" shrinkToFit="1"/>
    </xf>
    <xf numFmtId="0" fontId="12" fillId="0" borderId="20" xfId="0" applyFont="1" applyBorder="1" applyAlignment="1">
      <alignment horizontal="right" vertical="center"/>
    </xf>
    <xf numFmtId="0" fontId="12" fillId="0" borderId="21" xfId="0" applyFont="1" applyBorder="1" applyAlignment="1">
      <alignment horizontal="right" vertical="center"/>
    </xf>
    <xf numFmtId="0" fontId="12" fillId="0" borderId="36" xfId="0" applyFont="1" applyBorder="1" applyAlignment="1">
      <alignment horizontal="right" vertical="center"/>
    </xf>
    <xf numFmtId="0" fontId="19" fillId="0" borderId="2" xfId="0" applyFont="1" applyBorder="1" applyAlignment="1">
      <alignment vertical="center" wrapText="1"/>
    </xf>
    <xf numFmtId="0" fontId="29" fillId="0" borderId="26" xfId="0" applyFont="1" applyBorder="1" applyAlignment="1">
      <alignment horizontal="center" vertical="center" wrapText="1"/>
    </xf>
    <xf numFmtId="0" fontId="12" fillId="0" borderId="33" xfId="0" applyFont="1" applyBorder="1" applyAlignment="1">
      <alignment horizontal="right" vertical="center"/>
    </xf>
    <xf numFmtId="0" fontId="19" fillId="0" borderId="27" xfId="0" applyFont="1" applyBorder="1" applyAlignment="1">
      <alignment vertical="center" wrapText="1"/>
    </xf>
    <xf numFmtId="0" fontId="22" fillId="0" borderId="27" xfId="0" applyFont="1" applyBorder="1" applyAlignment="1">
      <alignment horizontal="center" vertical="center"/>
    </xf>
    <xf numFmtId="49" fontId="12" fillId="0" borderId="11" xfId="0" applyNumberFormat="1" applyFont="1" applyBorder="1" applyAlignment="1">
      <alignment horizontal="center" vertical="center" shrinkToFit="1"/>
    </xf>
    <xf numFmtId="0" fontId="12" fillId="0" borderId="22" xfId="0" applyFont="1" applyBorder="1" applyAlignment="1">
      <alignment horizontal="right" vertical="center"/>
    </xf>
    <xf numFmtId="0" fontId="12" fillId="0" borderId="23" xfId="0" applyFont="1" applyBorder="1" applyAlignment="1">
      <alignment horizontal="right" vertical="center"/>
    </xf>
    <xf numFmtId="0" fontId="12" fillId="0" borderId="37" xfId="0" applyFont="1" applyBorder="1" applyAlignment="1">
      <alignment horizontal="right"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73" xfId="0" applyFont="1" applyBorder="1" applyAlignment="1">
      <alignment horizontal="center" vertical="center" shrinkToFit="1"/>
    </xf>
    <xf numFmtId="0" fontId="12" fillId="0" borderId="74"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75" xfId="0" applyFont="1" applyBorder="1" applyAlignment="1">
      <alignment horizontal="center" vertical="center" shrinkToFit="1"/>
    </xf>
    <xf numFmtId="0" fontId="12" fillId="0" borderId="76"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20" fillId="0" borderId="24" xfId="0" applyFont="1" applyBorder="1" applyAlignment="1">
      <alignment horizontal="center" vertical="center"/>
    </xf>
    <xf numFmtId="0" fontId="20" fillId="0" borderId="71" xfId="0" applyFont="1" applyBorder="1" applyAlignment="1">
      <alignment horizontal="center" vertical="center"/>
    </xf>
    <xf numFmtId="0" fontId="12" fillId="0" borderId="42" xfId="0" applyFont="1" applyBorder="1" applyAlignment="1">
      <alignment horizontal="center" vertical="center" shrinkToFit="1"/>
    </xf>
    <xf numFmtId="0" fontId="12" fillId="0" borderId="63" xfId="0" applyFont="1" applyBorder="1" applyAlignment="1">
      <alignment horizontal="center" vertical="center" shrinkToFit="1"/>
    </xf>
    <xf numFmtId="0" fontId="31" fillId="0" borderId="0" xfId="0" applyFont="1">
      <alignment vertical="center"/>
    </xf>
    <xf numFmtId="0" fontId="32" fillId="0" borderId="0" xfId="0" applyFont="1">
      <alignment vertical="center"/>
    </xf>
    <xf numFmtId="177" fontId="19" fillId="0" borderId="12" xfId="0" applyNumberFormat="1" applyFont="1" applyBorder="1" applyAlignment="1">
      <alignment horizontal="right" vertical="center"/>
    </xf>
    <xf numFmtId="0" fontId="21" fillId="0" borderId="0" xfId="0" applyFont="1" applyAlignment="1">
      <alignment horizontal="right" vertical="center"/>
    </xf>
    <xf numFmtId="177" fontId="13" fillId="0" borderId="0" xfId="0" applyNumberFormat="1" applyFont="1">
      <alignment vertical="center"/>
    </xf>
    <xf numFmtId="178" fontId="19" fillId="0" borderId="3" xfId="0" applyNumberFormat="1" applyFont="1" applyBorder="1" applyAlignment="1">
      <alignment horizontal="right" vertical="center"/>
    </xf>
    <xf numFmtId="0" fontId="19" fillId="0" borderId="0" xfId="0" applyFont="1" applyAlignment="1">
      <alignment vertical="center" wrapText="1"/>
    </xf>
    <xf numFmtId="0" fontId="33" fillId="0" borderId="0" xfId="0" applyFont="1" applyAlignment="1">
      <alignment vertical="center" wrapText="1"/>
    </xf>
    <xf numFmtId="0" fontId="31" fillId="0" borderId="0" xfId="0" applyFont="1" applyAlignment="1">
      <alignment horizontal="center" vertical="center" shrinkToFit="1"/>
    </xf>
    <xf numFmtId="0" fontId="34" fillId="0" borderId="0" xfId="0" applyFont="1" applyAlignment="1">
      <alignment horizontal="right" vertical="center"/>
    </xf>
    <xf numFmtId="177" fontId="19" fillId="0" borderId="39" xfId="0" applyNumberFormat="1" applyFont="1" applyBorder="1" applyAlignment="1">
      <alignment horizontal="right" vertical="center"/>
    </xf>
    <xf numFmtId="0" fontId="32" fillId="0" borderId="1"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17" xfId="0" applyFont="1" applyBorder="1">
      <alignment vertical="center"/>
    </xf>
    <xf numFmtId="0" fontId="13" fillId="0" borderId="18" xfId="0" applyFont="1" applyBorder="1">
      <alignment vertical="center"/>
    </xf>
    <xf numFmtId="0" fontId="13" fillId="0" borderId="6" xfId="0" applyFont="1" applyBorder="1" applyAlignment="1">
      <alignment horizontal="center" vertical="center" shrinkToFit="1"/>
    </xf>
    <xf numFmtId="0" fontId="13" fillId="0" borderId="0" xfId="0" applyFont="1" applyAlignment="1">
      <alignment horizontal="center" vertical="center" shrinkToFit="1"/>
    </xf>
    <xf numFmtId="0" fontId="13" fillId="0" borderId="31" xfId="0" applyFont="1" applyBorder="1" applyAlignment="1">
      <alignment horizontal="center" vertical="center" shrinkToFit="1"/>
    </xf>
    <xf numFmtId="0" fontId="20" fillId="0" borderId="86" xfId="0" applyFont="1" applyBorder="1" applyAlignment="1">
      <alignment horizontal="center" vertical="center"/>
    </xf>
    <xf numFmtId="0" fontId="20" fillId="0" borderId="68" xfId="0" applyFont="1" applyBorder="1">
      <alignment vertical="center"/>
    </xf>
    <xf numFmtId="0" fontId="20" fillId="0" borderId="69" xfId="0" applyFont="1" applyBorder="1">
      <alignment vertical="center"/>
    </xf>
    <xf numFmtId="0" fontId="13" fillId="0" borderId="0" xfId="0" applyFont="1" applyAlignment="1">
      <alignment horizontal="left" vertical="center" shrinkToFit="1"/>
    </xf>
    <xf numFmtId="177" fontId="21" fillId="0" borderId="0" xfId="0" applyNumberFormat="1" applyFont="1" applyAlignment="1">
      <alignment horizontal="right" vertical="center"/>
    </xf>
    <xf numFmtId="0" fontId="21" fillId="0" borderId="3" xfId="0" applyFont="1" applyBorder="1" applyAlignment="1">
      <alignment horizontal="right" vertical="center"/>
    </xf>
    <xf numFmtId="0" fontId="12" fillId="0" borderId="9" xfId="0" applyFont="1" applyBorder="1" applyAlignment="1">
      <alignment horizontal="right" vertical="center" wrapText="1"/>
    </xf>
    <xf numFmtId="0" fontId="12" fillId="0" borderId="10" xfId="0" applyFont="1" applyBorder="1" applyAlignment="1">
      <alignment horizontal="right"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right" vertical="center" wrapText="1"/>
    </xf>
    <xf numFmtId="0" fontId="13" fillId="0" borderId="10" xfId="0" applyFont="1" applyBorder="1" applyAlignment="1">
      <alignment horizontal="right" vertical="center" wrapText="1"/>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36" fillId="0" borderId="0" xfId="0" applyFont="1">
      <alignment vertical="center"/>
    </xf>
    <xf numFmtId="38" fontId="12" fillId="0" borderId="0" xfId="1" applyFont="1" applyFill="1" applyBorder="1" applyAlignment="1">
      <alignment horizontal="right" vertical="center"/>
    </xf>
    <xf numFmtId="38" fontId="24" fillId="0" borderId="0" xfId="1" applyFont="1" applyAlignment="1">
      <alignment horizontal="right" vertical="center" indent="1"/>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3" fillId="0" borderId="9"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33" xfId="0" applyFont="1" applyBorder="1" applyAlignment="1">
      <alignment horizontal="center" vertical="center"/>
    </xf>
    <xf numFmtId="0" fontId="12"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vertical="center" wrapText="1"/>
    </xf>
    <xf numFmtId="38" fontId="13" fillId="0" borderId="0" xfId="1" applyFont="1" applyAlignment="1">
      <alignment horizontal="left" vertical="center" indent="1"/>
    </xf>
    <xf numFmtId="38" fontId="23" fillId="0" borderId="0" xfId="1" applyFont="1" applyAlignment="1">
      <alignment horizontal="right" vertical="center" indent="1"/>
    </xf>
    <xf numFmtId="0" fontId="13" fillId="0" borderId="1" xfId="0" applyFont="1" applyBorder="1" applyAlignment="1">
      <alignment horizontal="center" vertical="center" wrapText="1"/>
    </xf>
    <xf numFmtId="0" fontId="13" fillId="0" borderId="1" xfId="0" applyFont="1" applyBorder="1">
      <alignment vertical="center"/>
    </xf>
    <xf numFmtId="0" fontId="13" fillId="0" borderId="1" xfId="0" applyFont="1" applyBorder="1" applyAlignment="1">
      <alignment horizontal="center" vertical="center" wrapText="1"/>
    </xf>
    <xf numFmtId="38" fontId="13" fillId="0" borderId="0" xfId="1" applyFont="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409575</xdr:colOff>
      <xdr:row>42</xdr:row>
      <xdr:rowOff>57150</xdr:rowOff>
    </xdr:from>
    <xdr:to>
      <xdr:col>9</xdr:col>
      <xdr:colOff>485775</xdr:colOff>
      <xdr:row>43</xdr:row>
      <xdr:rowOff>0</xdr:rowOff>
    </xdr:to>
    <xdr:sp macro="" textlink="">
      <xdr:nvSpPr>
        <xdr:cNvPr id="2" name="フリーフォーム 1">
          <a:extLst>
            <a:ext uri="{FF2B5EF4-FFF2-40B4-BE49-F238E27FC236}">
              <a16:creationId xmlns:a16="http://schemas.microsoft.com/office/drawing/2014/main" id="{00000000-0008-0000-0100-000002000000}"/>
            </a:ext>
          </a:extLst>
        </xdr:cNvPr>
        <xdr:cNvSpPr/>
      </xdr:nvSpPr>
      <xdr:spPr>
        <a:xfrm>
          <a:off x="5648325" y="7791450"/>
          <a:ext cx="923925" cy="114300"/>
        </a:xfrm>
        <a:custGeom>
          <a:avLst/>
          <a:gdLst>
            <a:gd name="connsiteX0" fmla="*/ 0 w 923925"/>
            <a:gd name="connsiteY0" fmla="*/ 0 h 114300"/>
            <a:gd name="connsiteX1" fmla="*/ 0 w 923925"/>
            <a:gd name="connsiteY1" fmla="*/ 114300 h 114300"/>
            <a:gd name="connsiteX2" fmla="*/ 923925 w 923925"/>
            <a:gd name="connsiteY2" fmla="*/ 114300 h 114300"/>
            <a:gd name="connsiteX3" fmla="*/ 923925 w 923925"/>
            <a:gd name="connsiteY3" fmla="*/ 0 h 114300"/>
          </a:gdLst>
          <a:ahLst/>
          <a:cxnLst>
            <a:cxn ang="0">
              <a:pos x="connsiteX0" y="connsiteY0"/>
            </a:cxn>
            <a:cxn ang="0">
              <a:pos x="connsiteX1" y="connsiteY1"/>
            </a:cxn>
            <a:cxn ang="0">
              <a:pos x="connsiteX2" y="connsiteY2"/>
            </a:cxn>
            <a:cxn ang="0">
              <a:pos x="connsiteX3" y="connsiteY3"/>
            </a:cxn>
          </a:cxnLst>
          <a:rect l="l" t="t" r="r" b="b"/>
          <a:pathLst>
            <a:path w="923925" h="114300">
              <a:moveTo>
                <a:pt x="0" y="0"/>
              </a:moveTo>
              <a:lnTo>
                <a:pt x="0" y="114300"/>
              </a:lnTo>
              <a:lnTo>
                <a:pt x="923925" y="114300"/>
              </a:lnTo>
              <a:lnTo>
                <a:pt x="923925"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42</xdr:row>
      <xdr:rowOff>161925</xdr:rowOff>
    </xdr:from>
    <xdr:to>
      <xdr:col>9</xdr:col>
      <xdr:colOff>0</xdr:colOff>
      <xdr:row>43</xdr:row>
      <xdr:rowOff>161925</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6086475" y="7896225"/>
          <a:ext cx="0" cy="171450"/>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35</xdr:row>
      <xdr:rowOff>133350</xdr:rowOff>
    </xdr:from>
    <xdr:to>
      <xdr:col>7</xdr:col>
      <xdr:colOff>28575</xdr:colOff>
      <xdr:row>36</xdr:row>
      <xdr:rowOff>38100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4257675" y="6524625"/>
          <a:ext cx="0" cy="171450"/>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35</xdr:row>
      <xdr:rowOff>57150</xdr:rowOff>
    </xdr:from>
    <xdr:to>
      <xdr:col>9</xdr:col>
      <xdr:colOff>57150</xdr:colOff>
      <xdr:row>35</xdr:row>
      <xdr:rowOff>142876</xdr:rowOff>
    </xdr:to>
    <xdr:sp macro="" textlink="">
      <xdr:nvSpPr>
        <xdr:cNvPr id="4" name="フリーフォーム 3">
          <a:extLst>
            <a:ext uri="{FF2B5EF4-FFF2-40B4-BE49-F238E27FC236}">
              <a16:creationId xmlns:a16="http://schemas.microsoft.com/office/drawing/2014/main" id="{00000000-0008-0000-0200-000004000000}"/>
            </a:ext>
          </a:extLst>
        </xdr:cNvPr>
        <xdr:cNvSpPr/>
      </xdr:nvSpPr>
      <xdr:spPr>
        <a:xfrm>
          <a:off x="2571750" y="6448425"/>
          <a:ext cx="3409950" cy="85726"/>
        </a:xfrm>
        <a:custGeom>
          <a:avLst/>
          <a:gdLst>
            <a:gd name="connsiteX0" fmla="*/ 0 w 923925"/>
            <a:gd name="connsiteY0" fmla="*/ 0 h 114300"/>
            <a:gd name="connsiteX1" fmla="*/ 0 w 923925"/>
            <a:gd name="connsiteY1" fmla="*/ 114300 h 114300"/>
            <a:gd name="connsiteX2" fmla="*/ 923925 w 923925"/>
            <a:gd name="connsiteY2" fmla="*/ 114300 h 114300"/>
            <a:gd name="connsiteX3" fmla="*/ 923925 w 923925"/>
            <a:gd name="connsiteY3" fmla="*/ 0 h 114300"/>
          </a:gdLst>
          <a:ahLst/>
          <a:cxnLst>
            <a:cxn ang="0">
              <a:pos x="connsiteX0" y="connsiteY0"/>
            </a:cxn>
            <a:cxn ang="0">
              <a:pos x="connsiteX1" y="connsiteY1"/>
            </a:cxn>
            <a:cxn ang="0">
              <a:pos x="connsiteX2" y="connsiteY2"/>
            </a:cxn>
            <a:cxn ang="0">
              <a:pos x="connsiteX3" y="connsiteY3"/>
            </a:cxn>
          </a:cxnLst>
          <a:rect l="l" t="t" r="r" b="b"/>
          <a:pathLst>
            <a:path w="923925" h="114300">
              <a:moveTo>
                <a:pt x="0" y="0"/>
              </a:moveTo>
              <a:lnTo>
                <a:pt x="0" y="114300"/>
              </a:lnTo>
              <a:lnTo>
                <a:pt x="923925" y="114300"/>
              </a:lnTo>
              <a:lnTo>
                <a:pt x="923925"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409575</xdr:colOff>
      <xdr:row>25</xdr:row>
      <xdr:rowOff>57150</xdr:rowOff>
    </xdr:from>
    <xdr:to>
      <xdr:col>9</xdr:col>
      <xdr:colOff>485775</xdr:colOff>
      <xdr:row>26</xdr:row>
      <xdr:rowOff>0</xdr:rowOff>
    </xdr:to>
    <xdr:sp macro="" textlink="">
      <xdr:nvSpPr>
        <xdr:cNvPr id="2" name="フリーフォーム 1">
          <a:extLst>
            <a:ext uri="{FF2B5EF4-FFF2-40B4-BE49-F238E27FC236}">
              <a16:creationId xmlns:a16="http://schemas.microsoft.com/office/drawing/2014/main" id="{00000000-0008-0000-0400-000002000000}"/>
            </a:ext>
          </a:extLst>
        </xdr:cNvPr>
        <xdr:cNvSpPr/>
      </xdr:nvSpPr>
      <xdr:spPr>
        <a:xfrm>
          <a:off x="5648325" y="7791450"/>
          <a:ext cx="923925" cy="114300"/>
        </a:xfrm>
        <a:custGeom>
          <a:avLst/>
          <a:gdLst>
            <a:gd name="connsiteX0" fmla="*/ 0 w 923925"/>
            <a:gd name="connsiteY0" fmla="*/ 0 h 114300"/>
            <a:gd name="connsiteX1" fmla="*/ 0 w 923925"/>
            <a:gd name="connsiteY1" fmla="*/ 114300 h 114300"/>
            <a:gd name="connsiteX2" fmla="*/ 923925 w 923925"/>
            <a:gd name="connsiteY2" fmla="*/ 114300 h 114300"/>
            <a:gd name="connsiteX3" fmla="*/ 923925 w 923925"/>
            <a:gd name="connsiteY3" fmla="*/ 0 h 114300"/>
          </a:gdLst>
          <a:ahLst/>
          <a:cxnLst>
            <a:cxn ang="0">
              <a:pos x="connsiteX0" y="connsiteY0"/>
            </a:cxn>
            <a:cxn ang="0">
              <a:pos x="connsiteX1" y="connsiteY1"/>
            </a:cxn>
            <a:cxn ang="0">
              <a:pos x="connsiteX2" y="connsiteY2"/>
            </a:cxn>
            <a:cxn ang="0">
              <a:pos x="connsiteX3" y="connsiteY3"/>
            </a:cxn>
          </a:cxnLst>
          <a:rect l="l" t="t" r="r" b="b"/>
          <a:pathLst>
            <a:path w="923925" h="114300">
              <a:moveTo>
                <a:pt x="0" y="0"/>
              </a:moveTo>
              <a:lnTo>
                <a:pt x="0" y="114300"/>
              </a:lnTo>
              <a:lnTo>
                <a:pt x="923925" y="114300"/>
              </a:lnTo>
              <a:lnTo>
                <a:pt x="923925"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25</xdr:row>
      <xdr:rowOff>161925</xdr:rowOff>
    </xdr:from>
    <xdr:to>
      <xdr:col>9</xdr:col>
      <xdr:colOff>0</xdr:colOff>
      <xdr:row>26</xdr:row>
      <xdr:rowOff>161925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6086475" y="7896225"/>
          <a:ext cx="0" cy="171450"/>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409575</xdr:colOff>
      <xdr:row>47</xdr:row>
      <xdr:rowOff>57150</xdr:rowOff>
    </xdr:from>
    <xdr:to>
      <xdr:col>9</xdr:col>
      <xdr:colOff>485775</xdr:colOff>
      <xdr:row>48</xdr:row>
      <xdr:rowOff>0</xdr:rowOff>
    </xdr:to>
    <xdr:sp macro="" textlink="">
      <xdr:nvSpPr>
        <xdr:cNvPr id="8" name="フリーフォーム 7">
          <a:extLst>
            <a:ext uri="{FF2B5EF4-FFF2-40B4-BE49-F238E27FC236}">
              <a16:creationId xmlns:a16="http://schemas.microsoft.com/office/drawing/2014/main" id="{00000000-0008-0000-0400-000008000000}"/>
            </a:ext>
          </a:extLst>
        </xdr:cNvPr>
        <xdr:cNvSpPr/>
      </xdr:nvSpPr>
      <xdr:spPr>
        <a:xfrm>
          <a:off x="5686425" y="4267200"/>
          <a:ext cx="923925" cy="114300"/>
        </a:xfrm>
        <a:custGeom>
          <a:avLst/>
          <a:gdLst>
            <a:gd name="connsiteX0" fmla="*/ 0 w 923925"/>
            <a:gd name="connsiteY0" fmla="*/ 0 h 114300"/>
            <a:gd name="connsiteX1" fmla="*/ 0 w 923925"/>
            <a:gd name="connsiteY1" fmla="*/ 114300 h 114300"/>
            <a:gd name="connsiteX2" fmla="*/ 923925 w 923925"/>
            <a:gd name="connsiteY2" fmla="*/ 114300 h 114300"/>
            <a:gd name="connsiteX3" fmla="*/ 923925 w 923925"/>
            <a:gd name="connsiteY3" fmla="*/ 0 h 114300"/>
          </a:gdLst>
          <a:ahLst/>
          <a:cxnLst>
            <a:cxn ang="0">
              <a:pos x="connsiteX0" y="connsiteY0"/>
            </a:cxn>
            <a:cxn ang="0">
              <a:pos x="connsiteX1" y="connsiteY1"/>
            </a:cxn>
            <a:cxn ang="0">
              <a:pos x="connsiteX2" y="connsiteY2"/>
            </a:cxn>
            <a:cxn ang="0">
              <a:pos x="connsiteX3" y="connsiteY3"/>
            </a:cxn>
          </a:cxnLst>
          <a:rect l="l" t="t" r="r" b="b"/>
          <a:pathLst>
            <a:path w="923925" h="114300">
              <a:moveTo>
                <a:pt x="0" y="0"/>
              </a:moveTo>
              <a:lnTo>
                <a:pt x="0" y="114300"/>
              </a:lnTo>
              <a:lnTo>
                <a:pt x="923925" y="114300"/>
              </a:lnTo>
              <a:lnTo>
                <a:pt x="923925"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47</xdr:row>
      <xdr:rowOff>161925</xdr:rowOff>
    </xdr:from>
    <xdr:to>
      <xdr:col>9</xdr:col>
      <xdr:colOff>0</xdr:colOff>
      <xdr:row>48</xdr:row>
      <xdr:rowOff>161925</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6124575" y="4371975"/>
          <a:ext cx="0" cy="171450"/>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314325</xdr:colOff>
      <xdr:row>39</xdr:row>
      <xdr:rowOff>247650</xdr:rowOff>
    </xdr:from>
    <xdr:to>
      <xdr:col>8</xdr:col>
      <xdr:colOff>609600</xdr:colOff>
      <xdr:row>41</xdr:row>
      <xdr:rowOff>19050</xdr:rowOff>
    </xdr:to>
    <xdr:sp macro="" textlink="">
      <xdr:nvSpPr>
        <xdr:cNvPr id="2" name="正方形/長方形 1">
          <a:extLst>
            <a:ext uri="{FF2B5EF4-FFF2-40B4-BE49-F238E27FC236}">
              <a16:creationId xmlns:a16="http://schemas.microsoft.com/office/drawing/2014/main" id="{13EB44FA-E28E-FA32-1A08-A691EFAD714C}"/>
            </a:ext>
          </a:extLst>
        </xdr:cNvPr>
        <xdr:cNvSpPr/>
      </xdr:nvSpPr>
      <xdr:spPr>
        <a:xfrm>
          <a:off x="5629275" y="8772525"/>
          <a:ext cx="295275" cy="2857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247650</xdr:colOff>
      <xdr:row>42</xdr:row>
      <xdr:rowOff>247650</xdr:rowOff>
    </xdr:from>
    <xdr:to>
      <xdr:col>8</xdr:col>
      <xdr:colOff>542925</xdr:colOff>
      <xdr:row>44</xdr:row>
      <xdr:rowOff>19050</xdr:rowOff>
    </xdr:to>
    <xdr:sp macro="" textlink="">
      <xdr:nvSpPr>
        <xdr:cNvPr id="2" name="正方形/長方形 1">
          <a:extLst>
            <a:ext uri="{FF2B5EF4-FFF2-40B4-BE49-F238E27FC236}">
              <a16:creationId xmlns:a16="http://schemas.microsoft.com/office/drawing/2014/main" id="{7AC28F32-C622-4C53-B62F-FE63A2BCDCB2}"/>
            </a:ext>
          </a:extLst>
        </xdr:cNvPr>
        <xdr:cNvSpPr/>
      </xdr:nvSpPr>
      <xdr:spPr>
        <a:xfrm>
          <a:off x="5724525" y="8991600"/>
          <a:ext cx="295275" cy="2857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371475</xdr:colOff>
      <xdr:row>21</xdr:row>
      <xdr:rowOff>28575</xdr:rowOff>
    </xdr:from>
    <xdr:to>
      <xdr:col>9</xdr:col>
      <xdr:colOff>447675</xdr:colOff>
      <xdr:row>21</xdr:row>
      <xdr:rowOff>74294</xdr:rowOff>
    </xdr:to>
    <xdr:sp macro="" textlink="">
      <xdr:nvSpPr>
        <xdr:cNvPr id="8" name="フリーフォーム 7">
          <a:extLst>
            <a:ext uri="{FF2B5EF4-FFF2-40B4-BE49-F238E27FC236}">
              <a16:creationId xmlns:a16="http://schemas.microsoft.com/office/drawing/2014/main" id="{00000000-0008-0000-0D00-000008000000}"/>
            </a:ext>
          </a:extLst>
        </xdr:cNvPr>
        <xdr:cNvSpPr/>
      </xdr:nvSpPr>
      <xdr:spPr>
        <a:xfrm>
          <a:off x="5610225" y="3933825"/>
          <a:ext cx="923925" cy="45719"/>
        </a:xfrm>
        <a:custGeom>
          <a:avLst/>
          <a:gdLst>
            <a:gd name="connsiteX0" fmla="*/ 0 w 923925"/>
            <a:gd name="connsiteY0" fmla="*/ 0 h 114300"/>
            <a:gd name="connsiteX1" fmla="*/ 0 w 923925"/>
            <a:gd name="connsiteY1" fmla="*/ 114300 h 114300"/>
            <a:gd name="connsiteX2" fmla="*/ 923925 w 923925"/>
            <a:gd name="connsiteY2" fmla="*/ 114300 h 114300"/>
            <a:gd name="connsiteX3" fmla="*/ 923925 w 923925"/>
            <a:gd name="connsiteY3" fmla="*/ 0 h 114300"/>
          </a:gdLst>
          <a:ahLst/>
          <a:cxnLst>
            <a:cxn ang="0">
              <a:pos x="connsiteX0" y="connsiteY0"/>
            </a:cxn>
            <a:cxn ang="0">
              <a:pos x="connsiteX1" y="connsiteY1"/>
            </a:cxn>
            <a:cxn ang="0">
              <a:pos x="connsiteX2" y="connsiteY2"/>
            </a:cxn>
            <a:cxn ang="0">
              <a:pos x="connsiteX3" y="connsiteY3"/>
            </a:cxn>
          </a:cxnLst>
          <a:rect l="l" t="t" r="r" b="b"/>
          <a:pathLst>
            <a:path w="923925" h="114300">
              <a:moveTo>
                <a:pt x="0" y="0"/>
              </a:moveTo>
              <a:lnTo>
                <a:pt x="0" y="114300"/>
              </a:lnTo>
              <a:lnTo>
                <a:pt x="923925" y="114300"/>
              </a:lnTo>
              <a:lnTo>
                <a:pt x="923925"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800100</xdr:colOff>
      <xdr:row>21</xdr:row>
      <xdr:rowOff>95250</xdr:rowOff>
    </xdr:from>
    <xdr:to>
      <xdr:col>8</xdr:col>
      <xdr:colOff>800100</xdr:colOff>
      <xdr:row>22</xdr:row>
      <xdr:rowOff>28575</xdr:rowOff>
    </xdr:to>
    <xdr:cxnSp macro="">
      <xdr:nvCxnSpPr>
        <xdr:cNvPr id="9" name="直線コネクタ 8">
          <a:extLst>
            <a:ext uri="{FF2B5EF4-FFF2-40B4-BE49-F238E27FC236}">
              <a16:creationId xmlns:a16="http://schemas.microsoft.com/office/drawing/2014/main" id="{00000000-0008-0000-0D00-000009000000}"/>
            </a:ext>
          </a:extLst>
        </xdr:cNvPr>
        <xdr:cNvCxnSpPr/>
      </xdr:nvCxnSpPr>
      <xdr:spPr>
        <a:xfrm>
          <a:off x="6038850" y="4000500"/>
          <a:ext cx="0" cy="104775"/>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42</xdr:row>
      <xdr:rowOff>19050</xdr:rowOff>
    </xdr:from>
    <xdr:to>
      <xdr:col>9</xdr:col>
      <xdr:colOff>28575</xdr:colOff>
      <xdr:row>42</xdr:row>
      <xdr:rowOff>64769</xdr:rowOff>
    </xdr:to>
    <xdr:sp macro="" textlink="">
      <xdr:nvSpPr>
        <xdr:cNvPr id="10" name="フリーフォーム 9">
          <a:extLst>
            <a:ext uri="{FF2B5EF4-FFF2-40B4-BE49-F238E27FC236}">
              <a16:creationId xmlns:a16="http://schemas.microsoft.com/office/drawing/2014/main" id="{00000000-0008-0000-0D00-00000A000000}"/>
            </a:ext>
          </a:extLst>
        </xdr:cNvPr>
        <xdr:cNvSpPr/>
      </xdr:nvSpPr>
      <xdr:spPr>
        <a:xfrm>
          <a:off x="2705100" y="7496175"/>
          <a:ext cx="3409950" cy="45719"/>
        </a:xfrm>
        <a:custGeom>
          <a:avLst/>
          <a:gdLst>
            <a:gd name="connsiteX0" fmla="*/ 0 w 923925"/>
            <a:gd name="connsiteY0" fmla="*/ 0 h 114300"/>
            <a:gd name="connsiteX1" fmla="*/ 0 w 923925"/>
            <a:gd name="connsiteY1" fmla="*/ 114300 h 114300"/>
            <a:gd name="connsiteX2" fmla="*/ 923925 w 923925"/>
            <a:gd name="connsiteY2" fmla="*/ 114300 h 114300"/>
            <a:gd name="connsiteX3" fmla="*/ 923925 w 923925"/>
            <a:gd name="connsiteY3" fmla="*/ 0 h 114300"/>
          </a:gdLst>
          <a:ahLst/>
          <a:cxnLst>
            <a:cxn ang="0">
              <a:pos x="connsiteX0" y="connsiteY0"/>
            </a:cxn>
            <a:cxn ang="0">
              <a:pos x="connsiteX1" y="connsiteY1"/>
            </a:cxn>
            <a:cxn ang="0">
              <a:pos x="connsiteX2" y="connsiteY2"/>
            </a:cxn>
            <a:cxn ang="0">
              <a:pos x="connsiteX3" y="connsiteY3"/>
            </a:cxn>
          </a:cxnLst>
          <a:rect l="l" t="t" r="r" b="b"/>
          <a:pathLst>
            <a:path w="923925" h="114300">
              <a:moveTo>
                <a:pt x="0" y="0"/>
              </a:moveTo>
              <a:lnTo>
                <a:pt x="0" y="114300"/>
              </a:lnTo>
              <a:lnTo>
                <a:pt x="923925" y="114300"/>
              </a:lnTo>
              <a:lnTo>
                <a:pt x="923925"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42</xdr:row>
      <xdr:rowOff>85725</xdr:rowOff>
    </xdr:from>
    <xdr:to>
      <xdr:col>7</xdr:col>
      <xdr:colOff>19050</xdr:colOff>
      <xdr:row>43</xdr:row>
      <xdr:rowOff>28575</xdr:rowOff>
    </xdr:to>
    <xdr:cxnSp macro="">
      <xdr:nvCxnSpPr>
        <xdr:cNvPr id="11" name="直線コネクタ 10">
          <a:extLst>
            <a:ext uri="{FF2B5EF4-FFF2-40B4-BE49-F238E27FC236}">
              <a16:creationId xmlns:a16="http://schemas.microsoft.com/office/drawing/2014/main" id="{00000000-0008-0000-0D00-00000B000000}"/>
            </a:ext>
          </a:extLst>
        </xdr:cNvPr>
        <xdr:cNvCxnSpPr/>
      </xdr:nvCxnSpPr>
      <xdr:spPr>
        <a:xfrm>
          <a:off x="4410075" y="7562850"/>
          <a:ext cx="0" cy="133350"/>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409575</xdr:colOff>
      <xdr:row>13</xdr:row>
      <xdr:rowOff>57150</xdr:rowOff>
    </xdr:from>
    <xdr:to>
      <xdr:col>9</xdr:col>
      <xdr:colOff>485775</xdr:colOff>
      <xdr:row>14</xdr:row>
      <xdr:rowOff>0</xdr:rowOff>
    </xdr:to>
    <xdr:sp macro="" textlink="">
      <xdr:nvSpPr>
        <xdr:cNvPr id="2" name="フリーフォーム 1">
          <a:extLst>
            <a:ext uri="{FF2B5EF4-FFF2-40B4-BE49-F238E27FC236}">
              <a16:creationId xmlns:a16="http://schemas.microsoft.com/office/drawing/2014/main" id="{00000000-0008-0000-0F00-000002000000}"/>
            </a:ext>
          </a:extLst>
        </xdr:cNvPr>
        <xdr:cNvSpPr/>
      </xdr:nvSpPr>
      <xdr:spPr>
        <a:xfrm>
          <a:off x="5686425" y="4438650"/>
          <a:ext cx="923925" cy="114300"/>
        </a:xfrm>
        <a:custGeom>
          <a:avLst/>
          <a:gdLst>
            <a:gd name="connsiteX0" fmla="*/ 0 w 923925"/>
            <a:gd name="connsiteY0" fmla="*/ 0 h 114300"/>
            <a:gd name="connsiteX1" fmla="*/ 0 w 923925"/>
            <a:gd name="connsiteY1" fmla="*/ 114300 h 114300"/>
            <a:gd name="connsiteX2" fmla="*/ 923925 w 923925"/>
            <a:gd name="connsiteY2" fmla="*/ 114300 h 114300"/>
            <a:gd name="connsiteX3" fmla="*/ 923925 w 923925"/>
            <a:gd name="connsiteY3" fmla="*/ 0 h 114300"/>
          </a:gdLst>
          <a:ahLst/>
          <a:cxnLst>
            <a:cxn ang="0">
              <a:pos x="connsiteX0" y="connsiteY0"/>
            </a:cxn>
            <a:cxn ang="0">
              <a:pos x="connsiteX1" y="connsiteY1"/>
            </a:cxn>
            <a:cxn ang="0">
              <a:pos x="connsiteX2" y="connsiteY2"/>
            </a:cxn>
            <a:cxn ang="0">
              <a:pos x="connsiteX3" y="connsiteY3"/>
            </a:cxn>
          </a:cxnLst>
          <a:rect l="l" t="t" r="r" b="b"/>
          <a:pathLst>
            <a:path w="923925" h="114300">
              <a:moveTo>
                <a:pt x="0" y="0"/>
              </a:moveTo>
              <a:lnTo>
                <a:pt x="0" y="114300"/>
              </a:lnTo>
              <a:lnTo>
                <a:pt x="923925" y="114300"/>
              </a:lnTo>
              <a:lnTo>
                <a:pt x="923925"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13</xdr:row>
      <xdr:rowOff>161925</xdr:rowOff>
    </xdr:from>
    <xdr:to>
      <xdr:col>9</xdr:col>
      <xdr:colOff>0</xdr:colOff>
      <xdr:row>14</xdr:row>
      <xdr:rowOff>161925</xdr:rowOff>
    </xdr:to>
    <xdr:cxnSp macro="">
      <xdr:nvCxnSpPr>
        <xdr:cNvPr id="3" name="直線コネクタ 2">
          <a:extLst>
            <a:ext uri="{FF2B5EF4-FFF2-40B4-BE49-F238E27FC236}">
              <a16:creationId xmlns:a16="http://schemas.microsoft.com/office/drawing/2014/main" id="{00000000-0008-0000-0F00-000003000000}"/>
            </a:ext>
          </a:extLst>
        </xdr:cNvPr>
        <xdr:cNvCxnSpPr/>
      </xdr:nvCxnSpPr>
      <xdr:spPr>
        <a:xfrm>
          <a:off x="6124575" y="4543425"/>
          <a:ext cx="0" cy="171450"/>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409575</xdr:colOff>
      <xdr:row>29</xdr:row>
      <xdr:rowOff>57150</xdr:rowOff>
    </xdr:from>
    <xdr:to>
      <xdr:col>9</xdr:col>
      <xdr:colOff>485775</xdr:colOff>
      <xdr:row>30</xdr:row>
      <xdr:rowOff>0</xdr:rowOff>
    </xdr:to>
    <xdr:sp macro="" textlink="">
      <xdr:nvSpPr>
        <xdr:cNvPr id="4" name="フリーフォーム 3">
          <a:extLst>
            <a:ext uri="{FF2B5EF4-FFF2-40B4-BE49-F238E27FC236}">
              <a16:creationId xmlns:a16="http://schemas.microsoft.com/office/drawing/2014/main" id="{00000000-0008-0000-0F00-000004000000}"/>
            </a:ext>
          </a:extLst>
        </xdr:cNvPr>
        <xdr:cNvSpPr/>
      </xdr:nvSpPr>
      <xdr:spPr>
        <a:xfrm>
          <a:off x="5686425" y="8181975"/>
          <a:ext cx="923925" cy="114300"/>
        </a:xfrm>
        <a:custGeom>
          <a:avLst/>
          <a:gdLst>
            <a:gd name="connsiteX0" fmla="*/ 0 w 923925"/>
            <a:gd name="connsiteY0" fmla="*/ 0 h 114300"/>
            <a:gd name="connsiteX1" fmla="*/ 0 w 923925"/>
            <a:gd name="connsiteY1" fmla="*/ 114300 h 114300"/>
            <a:gd name="connsiteX2" fmla="*/ 923925 w 923925"/>
            <a:gd name="connsiteY2" fmla="*/ 114300 h 114300"/>
            <a:gd name="connsiteX3" fmla="*/ 923925 w 923925"/>
            <a:gd name="connsiteY3" fmla="*/ 0 h 114300"/>
          </a:gdLst>
          <a:ahLst/>
          <a:cxnLst>
            <a:cxn ang="0">
              <a:pos x="connsiteX0" y="connsiteY0"/>
            </a:cxn>
            <a:cxn ang="0">
              <a:pos x="connsiteX1" y="connsiteY1"/>
            </a:cxn>
            <a:cxn ang="0">
              <a:pos x="connsiteX2" y="connsiteY2"/>
            </a:cxn>
            <a:cxn ang="0">
              <a:pos x="connsiteX3" y="connsiteY3"/>
            </a:cxn>
          </a:cxnLst>
          <a:rect l="l" t="t" r="r" b="b"/>
          <a:pathLst>
            <a:path w="923925" h="114300">
              <a:moveTo>
                <a:pt x="0" y="0"/>
              </a:moveTo>
              <a:lnTo>
                <a:pt x="0" y="114300"/>
              </a:lnTo>
              <a:lnTo>
                <a:pt x="923925" y="114300"/>
              </a:lnTo>
              <a:lnTo>
                <a:pt x="923925"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29</xdr:row>
      <xdr:rowOff>161925</xdr:rowOff>
    </xdr:from>
    <xdr:to>
      <xdr:col>9</xdr:col>
      <xdr:colOff>0</xdr:colOff>
      <xdr:row>30</xdr:row>
      <xdr:rowOff>161925</xdr:rowOff>
    </xdr:to>
    <xdr:cxnSp macro="">
      <xdr:nvCxnSpPr>
        <xdr:cNvPr id="5" name="直線コネクタ 4">
          <a:extLst>
            <a:ext uri="{FF2B5EF4-FFF2-40B4-BE49-F238E27FC236}">
              <a16:creationId xmlns:a16="http://schemas.microsoft.com/office/drawing/2014/main" id="{00000000-0008-0000-0F00-000005000000}"/>
            </a:ext>
          </a:extLst>
        </xdr:cNvPr>
        <xdr:cNvCxnSpPr/>
      </xdr:nvCxnSpPr>
      <xdr:spPr>
        <a:xfrm>
          <a:off x="6124575" y="8286750"/>
          <a:ext cx="0" cy="171450"/>
        </a:xfrm>
        <a:prstGeom prst="line">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J59"/>
  <sheetViews>
    <sheetView showZeros="0" tabSelected="1" view="pageBreakPreview" topLeftCell="A2" zoomScaleNormal="100" zoomScaleSheetLayoutView="100" workbookViewId="0">
      <selection activeCell="L59" sqref="L59"/>
    </sheetView>
  </sheetViews>
  <sheetFormatPr defaultRowHeight="13.5" x14ac:dyDescent="0.15"/>
  <cols>
    <col min="1" max="1" width="2.375" style="29" customWidth="1"/>
    <col min="2" max="3" width="3.375" style="29" customWidth="1"/>
    <col min="4" max="4" width="15" style="29" customWidth="1"/>
    <col min="5" max="5" width="10.875" style="29" customWidth="1"/>
    <col min="6" max="6" width="11.625" style="29" customWidth="1"/>
    <col min="7" max="7" width="12.625" style="29" customWidth="1"/>
    <col min="8" max="9" width="13.375" style="29" customWidth="1"/>
    <col min="10" max="10" width="2.875" style="29" customWidth="1"/>
    <col min="11" max="16384" width="9" style="29"/>
  </cols>
  <sheetData>
    <row r="1" spans="1:9" x14ac:dyDescent="0.15">
      <c r="A1" s="29" t="s">
        <v>63</v>
      </c>
    </row>
    <row r="2" spans="1:9" x14ac:dyDescent="0.15">
      <c r="A2" s="140" t="s">
        <v>190</v>
      </c>
      <c r="B2" s="140"/>
      <c r="C2" s="140"/>
      <c r="D2" s="140"/>
    </row>
    <row r="3" spans="1:9" x14ac:dyDescent="0.15">
      <c r="I3" s="34" t="s">
        <v>253</v>
      </c>
    </row>
    <row r="4" spans="1:9" x14ac:dyDescent="0.15">
      <c r="B4" s="29" t="s">
        <v>1</v>
      </c>
    </row>
    <row r="5" spans="1:9" x14ac:dyDescent="0.15">
      <c r="B5" s="29" t="s">
        <v>2</v>
      </c>
    </row>
    <row r="9" spans="1:9" x14ac:dyDescent="0.15">
      <c r="F9" s="29" t="s">
        <v>33</v>
      </c>
    </row>
    <row r="10" spans="1:9" x14ac:dyDescent="0.15">
      <c r="G10" s="35" t="s">
        <v>31</v>
      </c>
    </row>
    <row r="11" spans="1:9" x14ac:dyDescent="0.15">
      <c r="G11" s="35" t="s">
        <v>32</v>
      </c>
    </row>
    <row r="12" spans="1:9" ht="14.25" customHeight="1" x14ac:dyDescent="0.15">
      <c r="G12" s="36" t="s">
        <v>3</v>
      </c>
      <c r="I12" s="34"/>
    </row>
    <row r="13" spans="1:9" ht="14.25" customHeight="1" x14ac:dyDescent="0.15">
      <c r="G13" s="36"/>
      <c r="I13" s="34"/>
    </row>
    <row r="14" spans="1:9" ht="14.25" customHeight="1" x14ac:dyDescent="0.15">
      <c r="G14" s="36"/>
      <c r="I14" s="34"/>
    </row>
    <row r="16" spans="1:9" ht="14.25" x14ac:dyDescent="0.15">
      <c r="B16" s="144" t="s">
        <v>58</v>
      </c>
      <c r="C16" s="145"/>
      <c r="D16" s="145"/>
      <c r="E16" s="145"/>
      <c r="F16" s="145"/>
      <c r="G16" s="145"/>
      <c r="H16" s="145"/>
      <c r="I16" s="145"/>
    </row>
    <row r="18" spans="1:10" ht="27.75" customHeight="1" x14ac:dyDescent="0.15">
      <c r="A18" s="143" t="s">
        <v>150</v>
      </c>
      <c r="B18" s="143"/>
      <c r="C18" s="143"/>
      <c r="D18" s="143"/>
      <c r="E18" s="143"/>
      <c r="F18" s="143"/>
      <c r="G18" s="143"/>
      <c r="H18" s="143"/>
      <c r="I18" s="143"/>
      <c r="J18" s="143"/>
    </row>
    <row r="19" spans="1:10" ht="7.5" customHeight="1" x14ac:dyDescent="0.15"/>
    <row r="20" spans="1:10" x14ac:dyDescent="0.15">
      <c r="A20" s="154" t="s">
        <v>103</v>
      </c>
      <c r="B20" s="154"/>
      <c r="C20" s="154"/>
      <c r="D20" s="154"/>
      <c r="E20" s="154"/>
      <c r="F20" s="154"/>
      <c r="G20" s="154"/>
      <c r="H20" s="154"/>
      <c r="I20" s="154"/>
      <c r="J20" s="154"/>
    </row>
    <row r="22" spans="1:10" x14ac:dyDescent="0.15">
      <c r="B22" s="37">
        <v>1</v>
      </c>
      <c r="C22" s="29" t="s">
        <v>28</v>
      </c>
      <c r="E22" s="29" t="s">
        <v>181</v>
      </c>
    </row>
    <row r="24" spans="1:10" x14ac:dyDescent="0.15">
      <c r="B24" s="37">
        <v>2</v>
      </c>
      <c r="C24" s="29" t="s">
        <v>120</v>
      </c>
      <c r="E24" s="150" t="s">
        <v>130</v>
      </c>
      <c r="F24" s="151"/>
      <c r="G24" s="33" t="s">
        <v>287</v>
      </c>
      <c r="H24" s="29" t="s">
        <v>230</v>
      </c>
    </row>
    <row r="26" spans="1:10" x14ac:dyDescent="0.15">
      <c r="B26" s="37">
        <v>3</v>
      </c>
      <c r="C26" s="29" t="s">
        <v>4</v>
      </c>
    </row>
    <row r="27" spans="1:10" x14ac:dyDescent="0.15">
      <c r="C27" s="30" t="s">
        <v>5</v>
      </c>
      <c r="D27" s="29" t="s">
        <v>10</v>
      </c>
    </row>
    <row r="28" spans="1:10" x14ac:dyDescent="0.15">
      <c r="C28" s="34"/>
      <c r="D28" s="29" t="s">
        <v>39</v>
      </c>
    </row>
    <row r="29" spans="1:10" ht="27" customHeight="1" x14ac:dyDescent="0.15">
      <c r="D29" s="138" t="s">
        <v>25</v>
      </c>
      <c r="E29" s="139"/>
      <c r="F29" s="138" t="s">
        <v>82</v>
      </c>
      <c r="G29" s="231"/>
      <c r="H29" s="146" t="s">
        <v>111</v>
      </c>
      <c r="I29" s="147"/>
    </row>
    <row r="30" spans="1:10" ht="18" customHeight="1" x14ac:dyDescent="0.15">
      <c r="D30" s="146"/>
      <c r="E30" s="147"/>
      <c r="F30" s="148" t="s">
        <v>12</v>
      </c>
      <c r="G30" s="149"/>
      <c r="H30" s="152"/>
      <c r="I30" s="153"/>
    </row>
    <row r="31" spans="1:10" ht="14.25" customHeight="1" x14ac:dyDescent="0.15">
      <c r="D31" s="38" t="s">
        <v>167</v>
      </c>
      <c r="E31" s="39"/>
      <c r="F31" s="40"/>
      <c r="G31" s="40"/>
      <c r="H31" s="41"/>
      <c r="I31" s="41"/>
    </row>
    <row r="32" spans="1:10" ht="6.75" customHeight="1" x14ac:dyDescent="0.15">
      <c r="E32" s="40"/>
      <c r="F32" s="40"/>
      <c r="I32" s="42"/>
    </row>
    <row r="33" spans="2:9" x14ac:dyDescent="0.15">
      <c r="C33" s="34"/>
      <c r="D33" s="29" t="s">
        <v>137</v>
      </c>
    </row>
    <row r="34" spans="2:9" x14ac:dyDescent="0.15">
      <c r="D34" s="34" t="s">
        <v>29</v>
      </c>
      <c r="E34" s="43" t="s">
        <v>38</v>
      </c>
      <c r="F34" s="44"/>
      <c r="G34" s="29" t="s">
        <v>104</v>
      </c>
      <c r="H34" s="37"/>
    </row>
    <row r="35" spans="2:9" x14ac:dyDescent="0.15">
      <c r="F35" s="34" t="s">
        <v>174</v>
      </c>
    </row>
    <row r="36" spans="2:9" x14ac:dyDescent="0.15">
      <c r="C36" s="30" t="s">
        <v>227</v>
      </c>
      <c r="D36" s="29" t="s">
        <v>228</v>
      </c>
    </row>
    <row r="37" spans="2:9" ht="27" customHeight="1" x14ac:dyDescent="0.15">
      <c r="D37" s="138" t="s">
        <v>25</v>
      </c>
      <c r="E37" s="139"/>
      <c r="F37" s="138" t="s">
        <v>231</v>
      </c>
      <c r="G37" s="139"/>
      <c r="H37" s="146" t="s">
        <v>111</v>
      </c>
      <c r="I37" s="147"/>
    </row>
    <row r="38" spans="2:9" ht="18" customHeight="1" x14ac:dyDescent="0.15">
      <c r="D38" s="146"/>
      <c r="E38" s="147"/>
      <c r="F38" s="148" t="s">
        <v>12</v>
      </c>
      <c r="G38" s="149"/>
      <c r="H38" s="152"/>
      <c r="I38" s="153"/>
    </row>
    <row r="39" spans="2:9" ht="14.25" customHeight="1" x14ac:dyDescent="0.15">
      <c r="D39" s="38" t="s">
        <v>167</v>
      </c>
      <c r="E39" s="39"/>
      <c r="F39" s="40"/>
      <c r="G39" s="40"/>
      <c r="H39" s="41"/>
      <c r="I39" s="41"/>
    </row>
    <row r="40" spans="2:9" ht="6.75" customHeight="1" x14ac:dyDescent="0.15">
      <c r="E40" s="40"/>
      <c r="F40" s="40"/>
      <c r="I40" s="42"/>
    </row>
    <row r="41" spans="2:9" x14ac:dyDescent="0.15">
      <c r="C41" s="34"/>
      <c r="D41" s="29" t="s">
        <v>137</v>
      </c>
    </row>
    <row r="42" spans="2:9" x14ac:dyDescent="0.15">
      <c r="D42" s="34" t="s">
        <v>229</v>
      </c>
      <c r="E42" s="43" t="s">
        <v>38</v>
      </c>
      <c r="F42" s="44"/>
      <c r="G42" s="29" t="s">
        <v>104</v>
      </c>
      <c r="H42" s="37"/>
    </row>
    <row r="43" spans="2:9" ht="16.5" customHeight="1" x14ac:dyDescent="0.15">
      <c r="F43" s="34" t="s">
        <v>232</v>
      </c>
      <c r="H43" s="34"/>
    </row>
    <row r="44" spans="2:9" x14ac:dyDescent="0.15">
      <c r="B44" s="37">
        <v>4</v>
      </c>
      <c r="C44" s="29" t="s">
        <v>112</v>
      </c>
    </row>
    <row r="45" spans="2:9" x14ac:dyDescent="0.15">
      <c r="C45" s="30" t="s">
        <v>5</v>
      </c>
      <c r="D45" s="29" t="s">
        <v>114</v>
      </c>
    </row>
    <row r="46" spans="2:9" x14ac:dyDescent="0.15">
      <c r="D46" s="137" t="s">
        <v>115</v>
      </c>
      <c r="E46" s="137"/>
      <c r="F46" s="136" t="s">
        <v>113</v>
      </c>
      <c r="G46" s="136"/>
    </row>
    <row r="47" spans="2:9" x14ac:dyDescent="0.15">
      <c r="D47" s="141"/>
      <c r="E47" s="142"/>
      <c r="F47" s="45"/>
      <c r="G47" s="46"/>
    </row>
    <row r="49" spans="2:10" x14ac:dyDescent="0.15">
      <c r="B49" s="37">
        <v>5</v>
      </c>
      <c r="C49" s="29" t="s">
        <v>30</v>
      </c>
    </row>
    <row r="50" spans="2:10" x14ac:dyDescent="0.15">
      <c r="C50" s="30" t="s">
        <v>34</v>
      </c>
      <c r="D50" s="29" t="s">
        <v>288</v>
      </c>
    </row>
    <row r="51" spans="2:10" x14ac:dyDescent="0.15">
      <c r="C51" s="30" t="s">
        <v>6</v>
      </c>
      <c r="D51" s="29" t="s">
        <v>289</v>
      </c>
    </row>
    <row r="52" spans="2:10" x14ac:dyDescent="0.15">
      <c r="C52" s="47" t="s">
        <v>7</v>
      </c>
      <c r="D52" s="33" t="s">
        <v>290</v>
      </c>
    </row>
    <row r="53" spans="2:10" s="33" customFormat="1" x14ac:dyDescent="0.15">
      <c r="C53" s="47" t="s">
        <v>9</v>
      </c>
      <c r="D53" s="232" t="s">
        <v>273</v>
      </c>
    </row>
    <row r="54" spans="2:10" x14ac:dyDescent="0.15">
      <c r="C54" s="47" t="s">
        <v>158</v>
      </c>
      <c r="D54" s="29" t="s">
        <v>168</v>
      </c>
    </row>
    <row r="55" spans="2:10" x14ac:dyDescent="0.15">
      <c r="C55" s="47" t="s">
        <v>272</v>
      </c>
      <c r="D55" s="29" t="s">
        <v>188</v>
      </c>
    </row>
    <row r="56" spans="2:10" x14ac:dyDescent="0.15">
      <c r="C56" s="30" t="s">
        <v>48</v>
      </c>
      <c r="D56" s="29" t="s">
        <v>291</v>
      </c>
    </row>
    <row r="57" spans="2:10" ht="11.25" customHeight="1" x14ac:dyDescent="0.15">
      <c r="C57" s="30"/>
    </row>
    <row r="58" spans="2:10" x14ac:dyDescent="0.15">
      <c r="H58" s="31" t="s">
        <v>216</v>
      </c>
      <c r="I58" s="138"/>
      <c r="J58" s="139"/>
    </row>
    <row r="59" spans="2:10" x14ac:dyDescent="0.15">
      <c r="H59" s="31" t="s">
        <v>217</v>
      </c>
      <c r="I59" s="138"/>
      <c r="J59" s="139"/>
    </row>
  </sheetData>
  <mergeCells count="22">
    <mergeCell ref="D37:E37"/>
    <mergeCell ref="F37:G37"/>
    <mergeCell ref="H37:I37"/>
    <mergeCell ref="D38:E38"/>
    <mergeCell ref="F38:G38"/>
    <mergeCell ref="H38:I38"/>
    <mergeCell ref="F46:G46"/>
    <mergeCell ref="D46:E46"/>
    <mergeCell ref="I58:J58"/>
    <mergeCell ref="I59:J59"/>
    <mergeCell ref="A2:D2"/>
    <mergeCell ref="D47:E47"/>
    <mergeCell ref="A18:J18"/>
    <mergeCell ref="B16:I16"/>
    <mergeCell ref="D29:E29"/>
    <mergeCell ref="D30:E30"/>
    <mergeCell ref="H29:I29"/>
    <mergeCell ref="F30:G30"/>
    <mergeCell ref="E24:F24"/>
    <mergeCell ref="F29:G29"/>
    <mergeCell ref="H30:I30"/>
    <mergeCell ref="A20:J20"/>
  </mergeCells>
  <phoneticPr fontId="1"/>
  <pageMargins left="0.70866141732283472" right="0.70866141732283472" top="0.74803149606299213" bottom="0.43307086614173229"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00FF"/>
  </sheetPr>
  <dimension ref="A1:K49"/>
  <sheetViews>
    <sheetView workbookViewId="0">
      <selection activeCell="G34" sqref="G34"/>
    </sheetView>
  </sheetViews>
  <sheetFormatPr defaultRowHeight="13.5" x14ac:dyDescent="0.15"/>
  <cols>
    <col min="1" max="1" width="1.875" customWidth="1"/>
    <col min="2" max="2" width="6.875" customWidth="1"/>
    <col min="3" max="3" width="9" customWidth="1"/>
    <col min="4" max="4" width="6.125" customWidth="1"/>
    <col min="5" max="5" width="11.25" customWidth="1"/>
    <col min="6" max="6" width="2.5" customWidth="1"/>
    <col min="7" max="7" width="5.25" bestFit="1" customWidth="1"/>
    <col min="8" max="8" width="13.125" customWidth="1"/>
    <col min="9" max="9" width="22.125" customWidth="1"/>
    <col min="10" max="10" width="1.5" customWidth="1"/>
    <col min="11" max="11" width="3.875" customWidth="1"/>
  </cols>
  <sheetData>
    <row r="1" spans="1:11" x14ac:dyDescent="0.15">
      <c r="A1" t="s">
        <v>102</v>
      </c>
    </row>
    <row r="2" spans="1:11" x14ac:dyDescent="0.15">
      <c r="A2" s="194" t="s">
        <v>189</v>
      </c>
      <c r="B2" s="194"/>
      <c r="C2" s="194"/>
    </row>
    <row r="4" spans="1:11" ht="21" x14ac:dyDescent="0.15">
      <c r="A4" s="195" t="s">
        <v>64</v>
      </c>
      <c r="B4" s="195"/>
      <c r="C4" s="195"/>
      <c r="D4" s="195"/>
      <c r="E4" s="195"/>
      <c r="F4" s="195"/>
      <c r="G4" s="195"/>
      <c r="H4" s="195"/>
      <c r="I4" s="195"/>
      <c r="J4" s="195"/>
      <c r="K4" s="195"/>
    </row>
    <row r="6" spans="1:11" ht="14.25" x14ac:dyDescent="0.15">
      <c r="B6" s="21"/>
      <c r="C6" s="21"/>
      <c r="D6" s="21"/>
      <c r="E6" s="21"/>
      <c r="F6" s="21"/>
      <c r="G6" s="21"/>
      <c r="H6" s="21"/>
      <c r="I6" s="21"/>
      <c r="J6" s="21"/>
      <c r="K6" s="21"/>
    </row>
    <row r="7" spans="1:11" ht="14.25" x14ac:dyDescent="0.15">
      <c r="B7" s="21"/>
      <c r="C7" s="21"/>
      <c r="D7" s="21"/>
      <c r="E7" s="21"/>
      <c r="F7" s="21"/>
      <c r="G7" s="21"/>
      <c r="H7" s="21"/>
      <c r="I7" s="21"/>
      <c r="J7" s="21"/>
      <c r="K7" s="22" t="s">
        <v>0</v>
      </c>
    </row>
    <row r="8" spans="1:11" ht="14.25" x14ac:dyDescent="0.15">
      <c r="B8" s="21"/>
      <c r="C8" s="21"/>
      <c r="D8" s="21"/>
      <c r="E8" s="21"/>
      <c r="F8" s="21"/>
      <c r="G8" s="21"/>
      <c r="H8" s="21"/>
      <c r="I8" s="21"/>
      <c r="J8" s="21"/>
      <c r="K8" s="22"/>
    </row>
    <row r="9" spans="1:11" ht="14.25" x14ac:dyDescent="0.15">
      <c r="B9" s="21"/>
      <c r="C9" s="21"/>
      <c r="D9" s="21"/>
      <c r="E9" s="21"/>
      <c r="F9" s="21"/>
      <c r="G9" s="21"/>
      <c r="H9" s="21"/>
      <c r="I9" s="21"/>
      <c r="J9" s="21"/>
      <c r="K9" s="21"/>
    </row>
    <row r="10" spans="1:11" ht="14.25" x14ac:dyDescent="0.15">
      <c r="B10" s="21" t="s">
        <v>1</v>
      </c>
      <c r="C10" s="21"/>
      <c r="D10" s="21"/>
      <c r="E10" s="21"/>
      <c r="F10" s="21"/>
      <c r="G10" s="21"/>
      <c r="H10" s="21"/>
      <c r="I10" s="21"/>
      <c r="J10" s="21"/>
      <c r="K10" s="21"/>
    </row>
    <row r="11" spans="1:11" ht="14.25" x14ac:dyDescent="0.15">
      <c r="B11" s="21" t="s">
        <v>2</v>
      </c>
      <c r="C11" s="21"/>
      <c r="D11" s="21"/>
      <c r="E11" s="21"/>
      <c r="F11" s="21"/>
      <c r="G11" s="21"/>
      <c r="H11" s="21"/>
      <c r="I11" s="21"/>
      <c r="J11" s="21"/>
      <c r="K11" s="21"/>
    </row>
    <row r="12" spans="1:11" ht="14.25" x14ac:dyDescent="0.15">
      <c r="B12" s="21"/>
      <c r="C12" s="21"/>
      <c r="D12" s="21"/>
      <c r="E12" s="21"/>
      <c r="F12" s="21"/>
      <c r="G12" s="21"/>
      <c r="H12" s="21"/>
      <c r="I12" s="21"/>
      <c r="J12" s="21"/>
      <c r="K12" s="21"/>
    </row>
    <row r="13" spans="1:11" ht="14.25" x14ac:dyDescent="0.15">
      <c r="B13" s="21"/>
      <c r="C13" s="21"/>
      <c r="D13" s="21"/>
      <c r="E13" s="21"/>
      <c r="F13" s="21"/>
      <c r="G13" s="21"/>
      <c r="H13" s="21"/>
      <c r="I13" s="21"/>
      <c r="J13" s="21"/>
      <c r="K13" s="21"/>
    </row>
    <row r="14" spans="1:11" ht="18.75" customHeight="1" x14ac:dyDescent="0.15">
      <c r="B14" s="21"/>
      <c r="C14" s="21"/>
      <c r="D14" s="21"/>
      <c r="E14" s="21"/>
      <c r="F14" s="21"/>
      <c r="G14" s="18" t="s">
        <v>65</v>
      </c>
      <c r="H14" s="19" t="s">
        <v>31</v>
      </c>
      <c r="I14" s="21"/>
      <c r="J14" s="21"/>
      <c r="K14" s="21"/>
    </row>
    <row r="15" spans="1:11" ht="18.75" customHeight="1" x14ac:dyDescent="0.15">
      <c r="B15" s="21"/>
      <c r="C15" s="21"/>
      <c r="D15" s="21"/>
      <c r="E15" s="21"/>
      <c r="F15" s="21"/>
      <c r="G15" s="3"/>
      <c r="H15" s="19" t="s">
        <v>32</v>
      </c>
      <c r="I15" s="21"/>
      <c r="J15" s="21"/>
      <c r="K15" s="21"/>
    </row>
    <row r="16" spans="1:11" ht="18.75" customHeight="1" x14ac:dyDescent="0.15">
      <c r="B16" s="21"/>
      <c r="C16" s="21"/>
      <c r="D16" s="21"/>
      <c r="E16" s="21"/>
      <c r="F16" s="21"/>
      <c r="G16" s="3"/>
      <c r="H16" s="20" t="s">
        <v>3</v>
      </c>
      <c r="I16" s="21"/>
      <c r="J16" s="21"/>
      <c r="K16" s="21"/>
    </row>
    <row r="17" spans="1:11" ht="8.25" customHeight="1" x14ac:dyDescent="0.15">
      <c r="B17" s="21"/>
      <c r="C17" s="21"/>
      <c r="D17" s="21"/>
      <c r="E17" s="21"/>
      <c r="F17" s="21"/>
      <c r="G17" s="3"/>
      <c r="H17" s="20"/>
      <c r="I17" s="21"/>
      <c r="J17" s="21"/>
      <c r="K17" s="21"/>
    </row>
    <row r="18" spans="1:11" ht="14.25" x14ac:dyDescent="0.15">
      <c r="B18" s="21"/>
      <c r="C18" s="21"/>
      <c r="D18" s="21"/>
      <c r="E18" s="21"/>
      <c r="F18" s="21"/>
      <c r="G18" s="21"/>
      <c r="H18" s="21"/>
      <c r="I18" s="21"/>
      <c r="J18" s="21"/>
      <c r="K18" s="21"/>
    </row>
    <row r="19" spans="1:11" ht="46.5" customHeight="1" x14ac:dyDescent="0.15">
      <c r="A19" s="198" t="s">
        <v>177</v>
      </c>
      <c r="B19" s="198"/>
      <c r="C19" s="198"/>
      <c r="D19" s="198"/>
      <c r="E19" s="198"/>
      <c r="F19" s="198"/>
      <c r="G19" s="198"/>
      <c r="H19" s="198"/>
      <c r="I19" s="198"/>
      <c r="J19" s="198"/>
      <c r="K19" s="198"/>
    </row>
    <row r="20" spans="1:11" ht="19.5" customHeight="1" x14ac:dyDescent="0.15"/>
    <row r="21" spans="1:11" x14ac:dyDescent="0.15">
      <c r="A21" s="194" t="s">
        <v>66</v>
      </c>
      <c r="B21" s="194"/>
      <c r="C21" s="194"/>
      <c r="D21" s="194"/>
      <c r="E21" s="194"/>
      <c r="F21" s="194"/>
      <c r="G21" s="194"/>
      <c r="H21" s="194"/>
      <c r="I21" s="194"/>
      <c r="J21" s="194"/>
      <c r="K21" s="194"/>
    </row>
    <row r="22" spans="1:11" ht="27.75" customHeight="1" x14ac:dyDescent="0.15">
      <c r="G22" s="29"/>
    </row>
    <row r="23" spans="1:11" ht="21.75" customHeight="1" x14ac:dyDescent="0.15">
      <c r="B23" s="26" t="s">
        <v>67</v>
      </c>
      <c r="E23" s="197"/>
      <c r="F23" s="197"/>
      <c r="G23" s="197"/>
      <c r="H23" s="197"/>
      <c r="I23" s="197"/>
    </row>
    <row r="24" spans="1:11" ht="22.5" customHeight="1" x14ac:dyDescent="0.15"/>
    <row r="25" spans="1:11" ht="27" customHeight="1" x14ac:dyDescent="0.15">
      <c r="B25" s="26" t="s">
        <v>68</v>
      </c>
      <c r="C25" s="26"/>
      <c r="D25" s="26"/>
      <c r="E25" s="27" t="s">
        <v>31</v>
      </c>
      <c r="F25" s="19"/>
      <c r="G25" s="196"/>
      <c r="H25" s="196"/>
      <c r="I25" s="196"/>
      <c r="J25" s="17"/>
    </row>
    <row r="26" spans="1:11" ht="24" customHeight="1" x14ac:dyDescent="0.15">
      <c r="B26" s="26"/>
      <c r="C26" s="26"/>
      <c r="D26" s="26"/>
      <c r="E26" s="27" t="s">
        <v>32</v>
      </c>
      <c r="F26" s="19"/>
      <c r="G26" s="197"/>
      <c r="H26" s="197"/>
      <c r="I26" s="197"/>
    </row>
    <row r="27" spans="1:11" ht="24" customHeight="1" x14ac:dyDescent="0.15">
      <c r="B27" s="26"/>
      <c r="C27" s="26"/>
      <c r="D27" s="26"/>
      <c r="E27" s="28" t="s">
        <v>3</v>
      </c>
      <c r="F27" s="20"/>
      <c r="G27" s="197"/>
      <c r="H27" s="197"/>
      <c r="I27" s="197"/>
    </row>
    <row r="47" spans="7:9" ht="20.25" customHeight="1" x14ac:dyDescent="0.15">
      <c r="G47" s="194" t="s">
        <v>69</v>
      </c>
      <c r="H47" s="194"/>
      <c r="I47" s="23"/>
    </row>
    <row r="49" spans="7:9" ht="20.25" customHeight="1" x14ac:dyDescent="0.15">
      <c r="G49" s="194" t="s">
        <v>70</v>
      </c>
      <c r="H49" s="194"/>
      <c r="I49" s="23"/>
    </row>
  </sheetData>
  <mergeCells count="10">
    <mergeCell ref="A2:C2"/>
    <mergeCell ref="G47:H47"/>
    <mergeCell ref="G49:H49"/>
    <mergeCell ref="A4:K4"/>
    <mergeCell ref="G25:I25"/>
    <mergeCell ref="G26:I26"/>
    <mergeCell ref="G27:I27"/>
    <mergeCell ref="E23:I23"/>
    <mergeCell ref="A19:K19"/>
    <mergeCell ref="A21:K21"/>
  </mergeCells>
  <phoneticPr fontId="1"/>
  <pageMargins left="0.9055118110236221" right="0.905511811023622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4"/>
  <sheetViews>
    <sheetView workbookViewId="0">
      <selection activeCell="G34" sqref="G34"/>
    </sheetView>
  </sheetViews>
  <sheetFormatPr defaultRowHeight="13.5" x14ac:dyDescent="0.15"/>
  <cols>
    <col min="1" max="1" width="2.375" style="29" customWidth="1"/>
    <col min="2" max="3" width="3.375" style="29" customWidth="1"/>
    <col min="4" max="4" width="15" style="29" customWidth="1"/>
    <col min="5" max="5" width="10.875" style="29" customWidth="1"/>
    <col min="6" max="6" width="11.625" style="29" customWidth="1"/>
    <col min="7" max="7" width="12.625" style="29" customWidth="1"/>
    <col min="8" max="9" width="13.375" style="29" customWidth="1"/>
    <col min="10" max="10" width="3.25" style="29" customWidth="1"/>
    <col min="11" max="16384" width="9" style="29"/>
  </cols>
  <sheetData>
    <row r="1" spans="1:9" x14ac:dyDescent="0.15">
      <c r="A1" s="29" t="s">
        <v>212</v>
      </c>
    </row>
    <row r="2" spans="1:9" ht="22.5" customHeight="1" x14ac:dyDescent="0.15">
      <c r="A2" s="154" t="s">
        <v>193</v>
      </c>
      <c r="B2" s="154"/>
      <c r="C2" s="154"/>
      <c r="D2" s="154"/>
    </row>
    <row r="3" spans="1:9" x14ac:dyDescent="0.15">
      <c r="I3" s="34" t="s">
        <v>253</v>
      </c>
    </row>
    <row r="4" spans="1:9" ht="12" customHeight="1" x14ac:dyDescent="0.15"/>
    <row r="5" spans="1:9" ht="17.25" customHeight="1" x14ac:dyDescent="0.15"/>
    <row r="6" spans="1:9" ht="17.25" customHeight="1" x14ac:dyDescent="0.15"/>
    <row r="7" spans="1:9" ht="17.25" customHeight="1" x14ac:dyDescent="0.15"/>
    <row r="8" spans="1:9" x14ac:dyDescent="0.15">
      <c r="B8" s="29" t="s">
        <v>194</v>
      </c>
    </row>
    <row r="9" spans="1:9" ht="30" customHeight="1" x14ac:dyDescent="0.15">
      <c r="F9" s="29" t="s">
        <v>195</v>
      </c>
    </row>
    <row r="10" spans="1:9" ht="30" customHeight="1" x14ac:dyDescent="0.15"/>
    <row r="11" spans="1:9" ht="32.25" customHeight="1" x14ac:dyDescent="0.15"/>
    <row r="12" spans="1:9" ht="21.75" customHeight="1" x14ac:dyDescent="0.15">
      <c r="G12" s="29" t="s">
        <v>1</v>
      </c>
    </row>
    <row r="13" spans="1:9" ht="21.75" customHeight="1" x14ac:dyDescent="0.15">
      <c r="G13" s="29" t="s">
        <v>196</v>
      </c>
    </row>
    <row r="14" spans="1:9" ht="21.75" customHeight="1" x14ac:dyDescent="0.15"/>
    <row r="15" spans="1:9" ht="29.25" customHeight="1" x14ac:dyDescent="0.15"/>
    <row r="16" spans="1:9" ht="17.25" customHeight="1" x14ac:dyDescent="0.15">
      <c r="B16" s="144" t="s">
        <v>213</v>
      </c>
      <c r="C16" s="145"/>
      <c r="D16" s="145"/>
      <c r="E16" s="145"/>
      <c r="F16" s="145"/>
      <c r="G16" s="145"/>
      <c r="H16" s="145"/>
      <c r="I16" s="145"/>
    </row>
    <row r="18" spans="1:10" ht="26.25" customHeight="1" x14ac:dyDescent="0.15">
      <c r="A18" s="143" t="s">
        <v>268</v>
      </c>
      <c r="B18" s="143"/>
      <c r="C18" s="143"/>
      <c r="D18" s="143"/>
      <c r="E18" s="143"/>
      <c r="F18" s="143"/>
      <c r="G18" s="143"/>
      <c r="H18" s="143"/>
      <c r="I18" s="143"/>
      <c r="J18" s="143"/>
    </row>
    <row r="21" spans="1:10" x14ac:dyDescent="0.15">
      <c r="A21" s="154" t="s">
        <v>66</v>
      </c>
      <c r="B21" s="154"/>
      <c r="C21" s="154"/>
      <c r="D21" s="154"/>
      <c r="E21" s="154"/>
      <c r="F21" s="154"/>
      <c r="G21" s="154"/>
      <c r="H21" s="154"/>
      <c r="I21" s="154"/>
      <c r="J21" s="154"/>
    </row>
    <row r="22" spans="1:10" ht="29.25" customHeight="1" x14ac:dyDescent="0.15"/>
    <row r="23" spans="1:10" ht="24" customHeight="1" x14ac:dyDescent="0.15">
      <c r="B23" s="37">
        <v>1</v>
      </c>
      <c r="C23" s="29" t="s">
        <v>205</v>
      </c>
      <c r="E23" s="150" t="s">
        <v>130</v>
      </c>
      <c r="F23" s="151"/>
      <c r="G23" s="29" t="s">
        <v>104</v>
      </c>
    </row>
    <row r="24" spans="1:10" ht="18.75" customHeight="1" x14ac:dyDescent="0.15"/>
    <row r="25" spans="1:10" ht="18.75" customHeight="1" x14ac:dyDescent="0.15">
      <c r="B25" s="37">
        <v>2</v>
      </c>
      <c r="C25" s="29" t="s">
        <v>214</v>
      </c>
    </row>
    <row r="26" spans="1:10" ht="18.75" customHeight="1" x14ac:dyDescent="0.15">
      <c r="C26" s="30" t="s">
        <v>5</v>
      </c>
      <c r="D26" s="29" t="s">
        <v>10</v>
      </c>
    </row>
    <row r="27" spans="1:10" ht="31.5" customHeight="1" x14ac:dyDescent="0.15">
      <c r="D27" s="138" t="s">
        <v>215</v>
      </c>
      <c r="E27" s="139"/>
      <c r="F27" s="146" t="s">
        <v>205</v>
      </c>
      <c r="G27" s="147"/>
      <c r="H27" s="146" t="s">
        <v>202</v>
      </c>
      <c r="I27" s="147"/>
    </row>
    <row r="28" spans="1:10" ht="31.5" customHeight="1" x14ac:dyDescent="0.15">
      <c r="D28" s="356" t="s">
        <v>104</v>
      </c>
      <c r="E28" s="357"/>
      <c r="F28" s="356" t="s">
        <v>104</v>
      </c>
      <c r="G28" s="357"/>
      <c r="H28" s="146"/>
      <c r="I28" s="147"/>
    </row>
    <row r="29" spans="1:10" ht="14.25" customHeight="1" x14ac:dyDescent="0.15">
      <c r="D29" s="38"/>
      <c r="E29" s="39"/>
      <c r="F29" s="40"/>
      <c r="G29" s="40"/>
      <c r="H29" s="41"/>
      <c r="I29" s="41"/>
    </row>
    <row r="30" spans="1:10" ht="18.75" customHeight="1" x14ac:dyDescent="0.15">
      <c r="C30" s="30" t="s">
        <v>227</v>
      </c>
      <c r="D30" s="33" t="s">
        <v>228</v>
      </c>
      <c r="E30" s="33"/>
      <c r="F30" s="33"/>
      <c r="G30" s="33"/>
      <c r="H30" s="33"/>
      <c r="I30" s="33"/>
    </row>
    <row r="31" spans="1:10" ht="31.5" customHeight="1" x14ac:dyDescent="0.15">
      <c r="C31" s="33"/>
      <c r="D31" s="343" t="s">
        <v>215</v>
      </c>
      <c r="E31" s="231"/>
      <c r="F31" s="358" t="s">
        <v>205</v>
      </c>
      <c r="G31" s="359"/>
      <c r="H31" s="358" t="s">
        <v>202</v>
      </c>
      <c r="I31" s="359"/>
    </row>
    <row r="32" spans="1:10" ht="31.5" customHeight="1" x14ac:dyDescent="0.15">
      <c r="C32" s="33"/>
      <c r="D32" s="360" t="s">
        <v>104</v>
      </c>
      <c r="E32" s="361"/>
      <c r="F32" s="360" t="s">
        <v>104</v>
      </c>
      <c r="G32" s="361"/>
      <c r="H32" s="362"/>
      <c r="I32" s="363"/>
    </row>
    <row r="33" spans="3:3" x14ac:dyDescent="0.15">
      <c r="C33" s="30"/>
    </row>
    <row r="34" spans="3:3" x14ac:dyDescent="0.15">
      <c r="C34" s="30"/>
    </row>
  </sheetData>
  <mergeCells count="17">
    <mergeCell ref="D28:E28"/>
    <mergeCell ref="F28:G28"/>
    <mergeCell ref="H28:I28"/>
    <mergeCell ref="A2:D2"/>
    <mergeCell ref="B16:I16"/>
    <mergeCell ref="A18:J18"/>
    <mergeCell ref="E23:F23"/>
    <mergeCell ref="D27:E27"/>
    <mergeCell ref="F27:G27"/>
    <mergeCell ref="H27:I27"/>
    <mergeCell ref="A21:J21"/>
    <mergeCell ref="D31:E31"/>
    <mergeCell ref="F31:G31"/>
    <mergeCell ref="H31:I31"/>
    <mergeCell ref="D32:E32"/>
    <mergeCell ref="F32:G32"/>
    <mergeCell ref="H32:I32"/>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J59"/>
  <sheetViews>
    <sheetView view="pageBreakPreview" zoomScaleNormal="100" zoomScaleSheetLayoutView="100" workbookViewId="0">
      <selection activeCell="G34" sqref="G34"/>
    </sheetView>
  </sheetViews>
  <sheetFormatPr defaultRowHeight="13.5" x14ac:dyDescent="0.15"/>
  <cols>
    <col min="1" max="1" width="2.375" style="29" customWidth="1"/>
    <col min="2" max="3" width="3.375" style="29" customWidth="1"/>
    <col min="4" max="4" width="17.75" style="29" customWidth="1"/>
    <col min="5" max="5" width="8.25" style="29" customWidth="1"/>
    <col min="6" max="6" width="11.625" style="29" customWidth="1"/>
    <col min="7" max="7" width="12.625" style="29" customWidth="1"/>
    <col min="8" max="9" width="13.375" style="29" customWidth="1"/>
    <col min="10" max="10" width="3" style="29" customWidth="1"/>
    <col min="11" max="16384" width="9" style="29"/>
  </cols>
  <sheetData>
    <row r="1" spans="1:9" x14ac:dyDescent="0.15">
      <c r="A1" s="29" t="s">
        <v>116</v>
      </c>
    </row>
    <row r="2" spans="1:9" x14ac:dyDescent="0.15">
      <c r="A2" s="140" t="s">
        <v>191</v>
      </c>
      <c r="B2" s="140"/>
      <c r="C2" s="140"/>
      <c r="D2" s="140"/>
    </row>
    <row r="3" spans="1:9" x14ac:dyDescent="0.15">
      <c r="A3" s="126"/>
      <c r="B3" s="126"/>
      <c r="C3" s="126"/>
      <c r="D3" s="126"/>
      <c r="I3" s="34" t="s">
        <v>253</v>
      </c>
    </row>
    <row r="4" spans="1:9" x14ac:dyDescent="0.15">
      <c r="A4" s="126"/>
      <c r="B4" s="126"/>
      <c r="C4" s="126"/>
      <c r="D4" s="126"/>
      <c r="I4" s="34"/>
    </row>
    <row r="5" spans="1:9" x14ac:dyDescent="0.15">
      <c r="A5" s="126"/>
      <c r="B5" s="126"/>
      <c r="C5" s="126"/>
      <c r="D5" s="126"/>
      <c r="I5" s="34"/>
    </row>
    <row r="6" spans="1:9" x14ac:dyDescent="0.15">
      <c r="B6" s="29" t="s">
        <v>1</v>
      </c>
    </row>
    <row r="7" spans="1:9" x14ac:dyDescent="0.15">
      <c r="B7" s="29" t="s">
        <v>2</v>
      </c>
    </row>
    <row r="10" spans="1:9" x14ac:dyDescent="0.15">
      <c r="F10" s="29" t="s">
        <v>33</v>
      </c>
    </row>
    <row r="11" spans="1:9" x14ac:dyDescent="0.15">
      <c r="G11" s="35" t="s">
        <v>31</v>
      </c>
    </row>
    <row r="12" spans="1:9" x14ac:dyDescent="0.15">
      <c r="G12" s="35" t="s">
        <v>32</v>
      </c>
    </row>
    <row r="13" spans="1:9" ht="14.25" customHeight="1" x14ac:dyDescent="0.15">
      <c r="G13" s="36" t="s">
        <v>3</v>
      </c>
      <c r="I13" s="34"/>
    </row>
    <row r="14" spans="1:9" ht="14.25" customHeight="1" x14ac:dyDescent="0.15">
      <c r="G14" s="36"/>
      <c r="I14" s="34"/>
    </row>
    <row r="15" spans="1:9" ht="14.25" customHeight="1" x14ac:dyDescent="0.15">
      <c r="G15" s="36"/>
      <c r="I15" s="34"/>
    </row>
    <row r="17" spans="1:10" ht="14.25" x14ac:dyDescent="0.15">
      <c r="B17" s="144" t="s">
        <v>105</v>
      </c>
      <c r="C17" s="145"/>
      <c r="D17" s="145"/>
      <c r="E17" s="145"/>
      <c r="F17" s="145"/>
      <c r="G17" s="145"/>
      <c r="H17" s="145"/>
      <c r="I17" s="145"/>
    </row>
    <row r="19" spans="1:10" ht="33" customHeight="1" x14ac:dyDescent="0.15">
      <c r="A19" s="143" t="s">
        <v>269</v>
      </c>
      <c r="B19" s="143"/>
      <c r="C19" s="143"/>
      <c r="D19" s="143"/>
      <c r="E19" s="143"/>
      <c r="F19" s="143"/>
      <c r="G19" s="143"/>
      <c r="H19" s="143"/>
      <c r="I19" s="143"/>
      <c r="J19" s="143"/>
    </row>
    <row r="20" spans="1:10" ht="6" customHeight="1" x14ac:dyDescent="0.15"/>
    <row r="21" spans="1:10" x14ac:dyDescent="0.15">
      <c r="A21" s="154" t="s">
        <v>103</v>
      </c>
      <c r="B21" s="154"/>
      <c r="C21" s="154"/>
      <c r="D21" s="154"/>
      <c r="E21" s="154"/>
      <c r="F21" s="154"/>
      <c r="G21" s="154"/>
      <c r="H21" s="154"/>
      <c r="I21" s="154"/>
      <c r="J21" s="154"/>
    </row>
    <row r="22" spans="1:10" ht="9.75" customHeight="1" x14ac:dyDescent="0.15"/>
    <row r="23" spans="1:10" x14ac:dyDescent="0.15">
      <c r="B23" s="37">
        <v>1</v>
      </c>
      <c r="C23" s="29" t="s">
        <v>28</v>
      </c>
      <c r="E23" s="29" t="s">
        <v>181</v>
      </c>
    </row>
    <row r="25" spans="1:10" x14ac:dyDescent="0.15">
      <c r="B25" s="37">
        <v>2</v>
      </c>
      <c r="C25" s="29" t="s">
        <v>106</v>
      </c>
      <c r="I25" s="364"/>
    </row>
    <row r="27" spans="1:10" x14ac:dyDescent="0.15">
      <c r="B27" s="37">
        <v>3</v>
      </c>
      <c r="C27" s="29" t="s">
        <v>109</v>
      </c>
      <c r="E27" s="29" t="s">
        <v>130</v>
      </c>
      <c r="G27" s="33" t="s">
        <v>287</v>
      </c>
      <c r="H27" s="29" t="s">
        <v>230</v>
      </c>
    </row>
    <row r="28" spans="1:10" ht="6.75" customHeight="1" x14ac:dyDescent="0.15"/>
    <row r="29" spans="1:10" x14ac:dyDescent="0.15">
      <c r="C29" s="29" t="s">
        <v>108</v>
      </c>
      <c r="E29" s="29" t="s">
        <v>130</v>
      </c>
      <c r="G29" s="29" t="s">
        <v>104</v>
      </c>
    </row>
    <row r="30" spans="1:10" ht="6.75" customHeight="1" x14ac:dyDescent="0.15"/>
    <row r="31" spans="1:10" x14ac:dyDescent="0.15">
      <c r="C31" s="29" t="s">
        <v>110</v>
      </c>
      <c r="E31" s="29" t="s">
        <v>130</v>
      </c>
      <c r="G31" s="29" t="s">
        <v>104</v>
      </c>
    </row>
    <row r="33" spans="2:9" x14ac:dyDescent="0.15">
      <c r="B33" s="37">
        <v>4</v>
      </c>
      <c r="C33" s="29" t="s">
        <v>107</v>
      </c>
    </row>
    <row r="34" spans="2:9" x14ac:dyDescent="0.15">
      <c r="C34" s="30" t="s">
        <v>5</v>
      </c>
      <c r="D34" s="29" t="s">
        <v>10</v>
      </c>
    </row>
    <row r="35" spans="2:9" x14ac:dyDescent="0.15">
      <c r="C35" s="34"/>
      <c r="D35" s="29" t="s">
        <v>39</v>
      </c>
    </row>
    <row r="36" spans="2:9" x14ac:dyDescent="0.15">
      <c r="D36" s="138" t="s">
        <v>25</v>
      </c>
      <c r="E36" s="139"/>
      <c r="F36" s="146" t="s">
        <v>283</v>
      </c>
      <c r="G36" s="359"/>
      <c r="H36" s="37"/>
      <c r="I36" s="37"/>
    </row>
    <row r="37" spans="2:9" ht="18" customHeight="1" x14ac:dyDescent="0.15">
      <c r="D37" s="146"/>
      <c r="E37" s="147"/>
      <c r="F37" s="148" t="s">
        <v>12</v>
      </c>
      <c r="G37" s="149"/>
      <c r="H37" s="41"/>
      <c r="I37" s="41"/>
    </row>
    <row r="38" spans="2:9" ht="14.25" customHeight="1" x14ac:dyDescent="0.15">
      <c r="D38" s="38" t="s">
        <v>167</v>
      </c>
      <c r="E38" s="39"/>
      <c r="F38" s="40"/>
      <c r="G38" s="40"/>
      <c r="H38" s="41"/>
      <c r="I38" s="41"/>
    </row>
    <row r="39" spans="2:9" ht="9.75" customHeight="1" x14ac:dyDescent="0.15">
      <c r="E39" s="40"/>
      <c r="F39" s="40"/>
      <c r="I39" s="42"/>
    </row>
    <row r="40" spans="2:9" x14ac:dyDescent="0.15">
      <c r="C40" s="34"/>
      <c r="D40" s="29" t="s">
        <v>137</v>
      </c>
    </row>
    <row r="41" spans="2:9" x14ac:dyDescent="0.15">
      <c r="D41" s="34" t="s">
        <v>29</v>
      </c>
      <c r="E41" s="43" t="s">
        <v>38</v>
      </c>
      <c r="F41" s="44"/>
      <c r="G41" s="29" t="s">
        <v>104</v>
      </c>
      <c r="H41" s="37"/>
    </row>
    <row r="42" spans="2:9" x14ac:dyDescent="0.15">
      <c r="D42" s="34"/>
      <c r="E42" s="43"/>
      <c r="F42" s="365" t="s">
        <v>173</v>
      </c>
      <c r="H42" s="37"/>
    </row>
    <row r="43" spans="2:9" x14ac:dyDescent="0.15">
      <c r="C43" s="30" t="s">
        <v>227</v>
      </c>
      <c r="D43" s="29" t="s">
        <v>228</v>
      </c>
      <c r="H43" s="37"/>
    </row>
    <row r="44" spans="2:9" x14ac:dyDescent="0.15">
      <c r="D44" s="138" t="s">
        <v>25</v>
      </c>
      <c r="E44" s="139"/>
      <c r="F44" s="138" t="s">
        <v>231</v>
      </c>
      <c r="G44" s="139"/>
      <c r="H44" s="37"/>
    </row>
    <row r="45" spans="2:9" ht="18" customHeight="1" x14ac:dyDescent="0.15">
      <c r="D45" s="146"/>
      <c r="E45" s="147"/>
      <c r="F45" s="148" t="s">
        <v>12</v>
      </c>
      <c r="G45" s="149"/>
      <c r="H45" s="37"/>
    </row>
    <row r="46" spans="2:9" x14ac:dyDescent="0.15">
      <c r="D46" s="38" t="s">
        <v>167</v>
      </c>
      <c r="E46" s="39"/>
      <c r="F46" s="40"/>
      <c r="G46" s="40"/>
      <c r="H46" s="37"/>
    </row>
    <row r="47" spans="2:9" x14ac:dyDescent="0.15">
      <c r="E47" s="40"/>
      <c r="F47" s="40"/>
      <c r="H47" s="37"/>
    </row>
    <row r="48" spans="2:9" x14ac:dyDescent="0.15">
      <c r="C48" s="34"/>
      <c r="D48" s="29" t="s">
        <v>137</v>
      </c>
      <c r="H48" s="37"/>
    </row>
    <row r="49" spans="2:10" x14ac:dyDescent="0.15">
      <c r="D49" s="34" t="s">
        <v>229</v>
      </c>
      <c r="E49" s="43" t="s">
        <v>38</v>
      </c>
      <c r="F49" s="44"/>
      <c r="G49" s="29" t="s">
        <v>104</v>
      </c>
      <c r="H49" s="37"/>
    </row>
    <row r="50" spans="2:10" x14ac:dyDescent="0.15">
      <c r="F50" s="34" t="s">
        <v>232</v>
      </c>
      <c r="H50" s="37"/>
    </row>
    <row r="51" spans="2:10" x14ac:dyDescent="0.15">
      <c r="D51" s="34"/>
      <c r="E51" s="43"/>
      <c r="F51" s="365"/>
      <c r="H51" s="37"/>
    </row>
    <row r="52" spans="2:10" x14ac:dyDescent="0.15">
      <c r="B52" s="37">
        <v>5</v>
      </c>
      <c r="C52" s="29" t="s">
        <v>30</v>
      </c>
    </row>
    <row r="53" spans="2:10" x14ac:dyDescent="0.15">
      <c r="C53" s="30" t="s">
        <v>34</v>
      </c>
      <c r="D53" s="33" t="s">
        <v>301</v>
      </c>
    </row>
    <row r="54" spans="2:10" x14ac:dyDescent="0.15">
      <c r="C54" s="30" t="s">
        <v>6</v>
      </c>
      <c r="D54" s="29" t="s">
        <v>274</v>
      </c>
    </row>
    <row r="55" spans="2:10" x14ac:dyDescent="0.15">
      <c r="C55" s="30"/>
    </row>
    <row r="56" spans="2:10" x14ac:dyDescent="0.15">
      <c r="C56" s="30"/>
    </row>
    <row r="57" spans="2:10" ht="19.5" customHeight="1" x14ac:dyDescent="0.15">
      <c r="C57" s="30"/>
      <c r="H57" s="31" t="s">
        <v>216</v>
      </c>
      <c r="I57" s="138"/>
      <c r="J57" s="139"/>
    </row>
    <row r="58" spans="2:10" ht="19.5" customHeight="1" x14ac:dyDescent="0.15">
      <c r="C58" s="30"/>
      <c r="H58" s="31" t="s">
        <v>217</v>
      </c>
      <c r="I58" s="138"/>
      <c r="J58" s="139"/>
    </row>
    <row r="59" spans="2:10" ht="19.5" customHeight="1" x14ac:dyDescent="0.15"/>
  </sheetData>
  <mergeCells count="14">
    <mergeCell ref="I57:J57"/>
    <mergeCell ref="I58:J58"/>
    <mergeCell ref="A2:D2"/>
    <mergeCell ref="F36:G36"/>
    <mergeCell ref="F37:G37"/>
    <mergeCell ref="B17:I17"/>
    <mergeCell ref="A19:J19"/>
    <mergeCell ref="D36:E36"/>
    <mergeCell ref="D37:E37"/>
    <mergeCell ref="A21:J21"/>
    <mergeCell ref="D44:E44"/>
    <mergeCell ref="F44:G44"/>
    <mergeCell ref="D45:E45"/>
    <mergeCell ref="F45:G45"/>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7"/>
  <sheetViews>
    <sheetView workbookViewId="0">
      <selection activeCell="G34" sqref="G34"/>
    </sheetView>
  </sheetViews>
  <sheetFormatPr defaultRowHeight="13.5" x14ac:dyDescent="0.15"/>
  <cols>
    <col min="1" max="1" width="2.375" style="29" customWidth="1"/>
    <col min="2" max="3" width="3.375" style="29" customWidth="1"/>
    <col min="4" max="4" width="15" style="29" customWidth="1"/>
    <col min="5" max="5" width="10.875" style="29" customWidth="1"/>
    <col min="6" max="6" width="11.625" style="29" customWidth="1"/>
    <col min="7" max="7" width="12.625" style="29" customWidth="1"/>
    <col min="8" max="9" width="13.375" style="29" customWidth="1"/>
    <col min="10" max="10" width="3.25" style="29" customWidth="1"/>
    <col min="11" max="16384" width="9" style="29"/>
  </cols>
  <sheetData>
    <row r="1" spans="1:9" x14ac:dyDescent="0.15">
      <c r="A1" s="29" t="s">
        <v>192</v>
      </c>
    </row>
    <row r="2" spans="1:9" ht="21.75" customHeight="1" x14ac:dyDescent="0.15">
      <c r="A2" s="154" t="s">
        <v>193</v>
      </c>
      <c r="B2" s="154"/>
      <c r="C2" s="154"/>
      <c r="D2" s="154"/>
    </row>
    <row r="3" spans="1:9" x14ac:dyDescent="0.15">
      <c r="I3" s="34" t="s">
        <v>253</v>
      </c>
    </row>
    <row r="4" spans="1:9" ht="30" customHeight="1" x14ac:dyDescent="0.15"/>
    <row r="5" spans="1:9" ht="30" customHeight="1" x14ac:dyDescent="0.15"/>
    <row r="6" spans="1:9" ht="30" customHeight="1" x14ac:dyDescent="0.15"/>
    <row r="7" spans="1:9" x14ac:dyDescent="0.15">
      <c r="B7" s="29" t="s">
        <v>194</v>
      </c>
    </row>
    <row r="8" spans="1:9" ht="30" customHeight="1" x14ac:dyDescent="0.15">
      <c r="F8" s="29" t="s">
        <v>195</v>
      </c>
    </row>
    <row r="9" spans="1:9" ht="30" customHeight="1" x14ac:dyDescent="0.15"/>
    <row r="10" spans="1:9" ht="32.25" customHeight="1" x14ac:dyDescent="0.15"/>
    <row r="11" spans="1:9" ht="20.25" customHeight="1" x14ac:dyDescent="0.15">
      <c r="G11" s="29" t="s">
        <v>1</v>
      </c>
    </row>
    <row r="12" spans="1:9" ht="20.25" customHeight="1" x14ac:dyDescent="0.15">
      <c r="G12" s="29" t="s">
        <v>196</v>
      </c>
    </row>
    <row r="13" spans="1:9" ht="20.25" customHeight="1" x14ac:dyDescent="0.15"/>
    <row r="14" spans="1:9" ht="29.25" customHeight="1" x14ac:dyDescent="0.15"/>
    <row r="15" spans="1:9" ht="14.25" x14ac:dyDescent="0.15">
      <c r="B15" s="144" t="s">
        <v>197</v>
      </c>
      <c r="C15" s="145"/>
      <c r="D15" s="145"/>
      <c r="E15" s="145"/>
      <c r="F15" s="145"/>
      <c r="G15" s="145"/>
      <c r="H15" s="145"/>
      <c r="I15" s="145"/>
    </row>
    <row r="17" spans="1:10" ht="26.25" customHeight="1" x14ac:dyDescent="0.15">
      <c r="A17" s="143" t="s">
        <v>270</v>
      </c>
      <c r="B17" s="143"/>
      <c r="C17" s="143"/>
      <c r="D17" s="143"/>
      <c r="E17" s="143"/>
      <c r="F17" s="143"/>
      <c r="G17" s="143"/>
      <c r="H17" s="143"/>
      <c r="I17" s="143"/>
      <c r="J17" s="143"/>
    </row>
    <row r="18" spans="1:10" ht="23.25" customHeight="1" x14ac:dyDescent="0.15"/>
    <row r="19" spans="1:10" x14ac:dyDescent="0.15">
      <c r="A19" s="154" t="s">
        <v>66</v>
      </c>
      <c r="B19" s="154"/>
      <c r="C19" s="154"/>
      <c r="D19" s="154"/>
      <c r="E19" s="154"/>
      <c r="F19" s="154"/>
      <c r="G19" s="154"/>
      <c r="H19" s="154"/>
      <c r="I19" s="154"/>
      <c r="J19" s="154"/>
    </row>
    <row r="20" spans="1:10" ht="29.25" customHeight="1" x14ac:dyDescent="0.15"/>
    <row r="21" spans="1:10" ht="24" customHeight="1" x14ac:dyDescent="0.15">
      <c r="B21" s="37">
        <v>1</v>
      </c>
      <c r="C21" s="29" t="s">
        <v>198</v>
      </c>
      <c r="E21" s="150" t="s">
        <v>130</v>
      </c>
      <c r="F21" s="151"/>
      <c r="G21" s="29" t="s">
        <v>104</v>
      </c>
    </row>
    <row r="22" spans="1:10" ht="17.25" x14ac:dyDescent="0.15">
      <c r="B22" s="37"/>
      <c r="E22" s="366"/>
      <c r="F22" s="366"/>
    </row>
    <row r="23" spans="1:10" ht="24" customHeight="1" x14ac:dyDescent="0.15">
      <c r="B23" s="37"/>
      <c r="C23" s="29" t="s">
        <v>108</v>
      </c>
      <c r="E23" s="150" t="s">
        <v>130</v>
      </c>
      <c r="F23" s="151"/>
      <c r="G23" s="29" t="s">
        <v>104</v>
      </c>
    </row>
    <row r="24" spans="1:10" ht="17.25" x14ac:dyDescent="0.15">
      <c r="B24" s="37"/>
      <c r="E24" s="366"/>
      <c r="F24" s="366"/>
    </row>
    <row r="25" spans="1:10" ht="24" customHeight="1" x14ac:dyDescent="0.15">
      <c r="B25" s="37"/>
      <c r="C25" s="29" t="s">
        <v>110</v>
      </c>
      <c r="E25" s="150" t="s">
        <v>130</v>
      </c>
      <c r="F25" s="151"/>
      <c r="G25" s="29" t="s">
        <v>104</v>
      </c>
    </row>
    <row r="26" spans="1:10" ht="17.25" x14ac:dyDescent="0.15">
      <c r="B26" s="37"/>
      <c r="E26" s="366"/>
      <c r="F26" s="366"/>
    </row>
    <row r="28" spans="1:10" x14ac:dyDescent="0.15">
      <c r="B28" s="37">
        <v>2</v>
      </c>
      <c r="C28" s="29" t="s">
        <v>199</v>
      </c>
    </row>
    <row r="29" spans="1:10" x14ac:dyDescent="0.15">
      <c r="C29" s="30" t="s">
        <v>5</v>
      </c>
      <c r="D29" s="29" t="s">
        <v>10</v>
      </c>
    </row>
    <row r="30" spans="1:10" ht="31.5" customHeight="1" x14ac:dyDescent="0.15">
      <c r="D30" s="138" t="s">
        <v>200</v>
      </c>
      <c r="E30" s="139"/>
      <c r="F30" s="146" t="s">
        <v>201</v>
      </c>
      <c r="G30" s="147"/>
      <c r="H30" s="146" t="s">
        <v>202</v>
      </c>
      <c r="I30" s="147"/>
    </row>
    <row r="31" spans="1:10" ht="30" customHeight="1" x14ac:dyDescent="0.15">
      <c r="D31" s="356" t="s">
        <v>104</v>
      </c>
      <c r="E31" s="357"/>
      <c r="F31" s="356" t="s">
        <v>104</v>
      </c>
      <c r="G31" s="357"/>
      <c r="H31" s="146"/>
      <c r="I31" s="147"/>
    </row>
    <row r="32" spans="1:10" ht="14.25" customHeight="1" x14ac:dyDescent="0.15">
      <c r="D32" s="38"/>
      <c r="E32" s="39"/>
      <c r="F32" s="40"/>
      <c r="G32" s="40"/>
      <c r="H32" s="41"/>
      <c r="I32" s="41"/>
    </row>
    <row r="33" spans="3:9" x14ac:dyDescent="0.15">
      <c r="C33" s="30" t="s">
        <v>227</v>
      </c>
      <c r="D33" s="29" t="s">
        <v>228</v>
      </c>
    </row>
    <row r="34" spans="3:9" ht="31.5" customHeight="1" x14ac:dyDescent="0.15">
      <c r="D34" s="138" t="s">
        <v>200</v>
      </c>
      <c r="E34" s="231"/>
      <c r="F34" s="358" t="s">
        <v>201</v>
      </c>
      <c r="G34" s="359"/>
      <c r="H34" s="358" t="s">
        <v>202</v>
      </c>
      <c r="I34" s="359"/>
    </row>
    <row r="35" spans="3:9" ht="30" customHeight="1" x14ac:dyDescent="0.15">
      <c r="D35" s="360" t="s">
        <v>104</v>
      </c>
      <c r="E35" s="361"/>
      <c r="F35" s="360" t="s">
        <v>104</v>
      </c>
      <c r="G35" s="361"/>
      <c r="H35" s="358"/>
      <c r="I35" s="359"/>
    </row>
    <row r="36" spans="3:9" x14ac:dyDescent="0.15">
      <c r="C36" s="47"/>
    </row>
    <row r="37" spans="3:9" x14ac:dyDescent="0.15">
      <c r="C37" s="47"/>
    </row>
  </sheetData>
  <mergeCells count="19">
    <mergeCell ref="E25:F25"/>
    <mergeCell ref="A2:D2"/>
    <mergeCell ref="B15:I15"/>
    <mergeCell ref="A17:J17"/>
    <mergeCell ref="E21:F21"/>
    <mergeCell ref="E23:F23"/>
    <mergeCell ref="A19:J19"/>
    <mergeCell ref="D30:E30"/>
    <mergeCell ref="F30:G30"/>
    <mergeCell ref="H30:I30"/>
    <mergeCell ref="D31:E31"/>
    <mergeCell ref="F31:G31"/>
    <mergeCell ref="H31:I31"/>
    <mergeCell ref="D34:E34"/>
    <mergeCell ref="F34:G34"/>
    <mergeCell ref="H34:I34"/>
    <mergeCell ref="D35:E35"/>
    <mergeCell ref="F35:G35"/>
    <mergeCell ref="H35:I35"/>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FF0000"/>
  </sheetPr>
  <dimension ref="A1:J55"/>
  <sheetViews>
    <sheetView showZeros="0" view="pageBreakPreview" zoomScaleNormal="100" zoomScaleSheetLayoutView="100" workbookViewId="0">
      <selection activeCell="G34" sqref="G34"/>
    </sheetView>
  </sheetViews>
  <sheetFormatPr defaultRowHeight="13.5" x14ac:dyDescent="0.15"/>
  <cols>
    <col min="1" max="1" width="2.375" style="29" customWidth="1"/>
    <col min="2" max="2" width="2.875" style="29" customWidth="1"/>
    <col min="3" max="3" width="3.375" style="29" customWidth="1"/>
    <col min="4" max="4" width="14.625" style="29" customWidth="1"/>
    <col min="5" max="5" width="10.125" style="29" customWidth="1"/>
    <col min="6" max="6" width="11.625" style="29" customWidth="1"/>
    <col min="7" max="7" width="12.375" style="29" customWidth="1"/>
    <col min="8" max="8" width="12.625" style="29" customWidth="1"/>
    <col min="9" max="9" width="15.125" style="29" customWidth="1"/>
    <col min="10" max="10" width="3.625" style="29" customWidth="1"/>
    <col min="11" max="16384" width="9" style="29"/>
  </cols>
  <sheetData>
    <row r="1" spans="1:9" x14ac:dyDescent="0.15">
      <c r="A1" s="29" t="s">
        <v>121</v>
      </c>
    </row>
    <row r="2" spans="1:9" x14ac:dyDescent="0.15">
      <c r="A2" s="140" t="s">
        <v>191</v>
      </c>
      <c r="B2" s="140"/>
      <c r="C2" s="140"/>
      <c r="D2" s="140"/>
      <c r="I2" s="34" t="s">
        <v>253</v>
      </c>
    </row>
    <row r="6" spans="1:9" x14ac:dyDescent="0.15">
      <c r="B6" s="29" t="s">
        <v>1</v>
      </c>
    </row>
    <row r="7" spans="1:9" x14ac:dyDescent="0.15">
      <c r="B7" s="29" t="s">
        <v>2</v>
      </c>
    </row>
    <row r="11" spans="1:9" x14ac:dyDescent="0.15">
      <c r="F11" s="29" t="s">
        <v>33</v>
      </c>
    </row>
    <row r="12" spans="1:9" x14ac:dyDescent="0.15">
      <c r="G12" s="35" t="s">
        <v>31</v>
      </c>
    </row>
    <row r="13" spans="1:9" x14ac:dyDescent="0.15">
      <c r="G13" s="35" t="s">
        <v>32</v>
      </c>
    </row>
    <row r="14" spans="1:9" ht="14.25" customHeight="1" x14ac:dyDescent="0.15">
      <c r="G14" s="36" t="s">
        <v>3</v>
      </c>
      <c r="I14" s="34"/>
    </row>
    <row r="15" spans="1:9" ht="14.25" customHeight="1" x14ac:dyDescent="0.15">
      <c r="G15" s="36"/>
      <c r="I15" s="34"/>
    </row>
    <row r="18" spans="1:10" ht="14.25" x14ac:dyDescent="0.15">
      <c r="B18" s="144" t="s">
        <v>117</v>
      </c>
      <c r="C18" s="145"/>
      <c r="D18" s="145"/>
      <c r="E18" s="145"/>
      <c r="F18" s="145"/>
      <c r="G18" s="145"/>
      <c r="H18" s="145"/>
      <c r="I18" s="145"/>
    </row>
    <row r="20" spans="1:10" ht="39.75" customHeight="1" x14ac:dyDescent="0.15">
      <c r="A20" s="143" t="s">
        <v>271</v>
      </c>
      <c r="B20" s="143"/>
      <c r="C20" s="143"/>
      <c r="D20" s="143"/>
      <c r="E20" s="143"/>
      <c r="F20" s="143"/>
      <c r="G20" s="143"/>
      <c r="H20" s="143"/>
      <c r="I20" s="143"/>
      <c r="J20" s="143"/>
    </row>
    <row r="21" spans="1:10" ht="7.5" customHeight="1" x14ac:dyDescent="0.15"/>
    <row r="22" spans="1:10" x14ac:dyDescent="0.15">
      <c r="A22" s="154" t="s">
        <v>103</v>
      </c>
      <c r="B22" s="154"/>
      <c r="C22" s="154"/>
      <c r="D22" s="154"/>
      <c r="E22" s="154"/>
      <c r="F22" s="154"/>
      <c r="G22" s="154"/>
      <c r="H22" s="154"/>
      <c r="I22" s="154"/>
      <c r="J22" s="154"/>
    </row>
    <row r="23" spans="1:10" ht="8.25" customHeight="1" x14ac:dyDescent="0.15"/>
    <row r="24" spans="1:10" x14ac:dyDescent="0.15">
      <c r="B24" s="37">
        <v>1</v>
      </c>
      <c r="C24" s="29" t="s">
        <v>28</v>
      </c>
      <c r="E24" s="29" t="s">
        <v>181</v>
      </c>
    </row>
    <row r="25" spans="1:10" ht="12" customHeight="1" x14ac:dyDescent="0.15">
      <c r="B25" s="37"/>
    </row>
    <row r="26" spans="1:10" x14ac:dyDescent="0.15">
      <c r="B26" s="37">
        <v>2</v>
      </c>
      <c r="C26" s="29" t="s">
        <v>172</v>
      </c>
      <c r="E26" s="29" t="s">
        <v>130</v>
      </c>
      <c r="F26" s="34"/>
      <c r="G26" s="33" t="s">
        <v>287</v>
      </c>
      <c r="H26" s="29" t="s">
        <v>230</v>
      </c>
    </row>
    <row r="27" spans="1:10" ht="10.5" customHeight="1" x14ac:dyDescent="0.15">
      <c r="B27" s="37"/>
    </row>
    <row r="28" spans="1:10" x14ac:dyDescent="0.15">
      <c r="B28" s="37">
        <v>3</v>
      </c>
      <c r="C28" s="29" t="s">
        <v>118</v>
      </c>
    </row>
    <row r="29" spans="1:10" x14ac:dyDescent="0.15">
      <c r="C29" s="30" t="s">
        <v>5</v>
      </c>
      <c r="D29" s="29" t="s">
        <v>10</v>
      </c>
    </row>
    <row r="30" spans="1:10" x14ac:dyDescent="0.15">
      <c r="C30" s="34"/>
      <c r="D30" s="29" t="s">
        <v>119</v>
      </c>
    </row>
    <row r="31" spans="1:10" ht="27" customHeight="1" x14ac:dyDescent="0.15">
      <c r="D31" s="138" t="s">
        <v>25</v>
      </c>
      <c r="E31" s="139"/>
      <c r="F31" s="146" t="s">
        <v>283</v>
      </c>
      <c r="G31" s="359"/>
      <c r="H31" s="146" t="s">
        <v>180</v>
      </c>
      <c r="I31" s="147"/>
    </row>
    <row r="32" spans="1:10" ht="27" customHeight="1" x14ac:dyDescent="0.15">
      <c r="D32" s="146"/>
      <c r="E32" s="147"/>
      <c r="F32" s="148" t="s">
        <v>12</v>
      </c>
      <c r="G32" s="149"/>
      <c r="H32" s="367"/>
      <c r="I32" s="368"/>
    </row>
    <row r="33" spans="2:9" ht="14.25" customHeight="1" x14ac:dyDescent="0.15">
      <c r="D33" s="38" t="s">
        <v>171</v>
      </c>
      <c r="E33" s="39"/>
      <c r="F33" s="40"/>
      <c r="G33" s="40"/>
      <c r="H33" s="41"/>
      <c r="I33" s="41"/>
    </row>
    <row r="34" spans="2:9" ht="6" customHeight="1" x14ac:dyDescent="0.15">
      <c r="E34" s="40"/>
      <c r="F34" s="40"/>
      <c r="I34" s="42"/>
    </row>
    <row r="35" spans="2:9" ht="15" customHeight="1" x14ac:dyDescent="0.15">
      <c r="D35" s="29" t="s">
        <v>172</v>
      </c>
      <c r="I35" s="42"/>
    </row>
    <row r="36" spans="2:9" ht="15.75" customHeight="1" x14ac:dyDescent="0.15">
      <c r="D36" s="34" t="s">
        <v>29</v>
      </c>
      <c r="E36" s="43" t="s">
        <v>38</v>
      </c>
      <c r="F36" s="44"/>
      <c r="G36" s="29" t="s">
        <v>104</v>
      </c>
    </row>
    <row r="37" spans="2:9" x14ac:dyDescent="0.15">
      <c r="F37" s="34" t="s">
        <v>173</v>
      </c>
    </row>
    <row r="38" spans="2:9" x14ac:dyDescent="0.15">
      <c r="F38" s="34"/>
    </row>
    <row r="39" spans="2:9" x14ac:dyDescent="0.15">
      <c r="C39" s="30" t="s">
        <v>227</v>
      </c>
      <c r="D39" s="29" t="s">
        <v>228</v>
      </c>
    </row>
    <row r="40" spans="2:9" ht="27" customHeight="1" x14ac:dyDescent="0.15">
      <c r="D40" s="138" t="s">
        <v>25</v>
      </c>
      <c r="E40" s="139"/>
      <c r="F40" s="138" t="s">
        <v>231</v>
      </c>
      <c r="G40" s="139"/>
      <c r="H40" s="146" t="s">
        <v>180</v>
      </c>
      <c r="I40" s="147"/>
    </row>
    <row r="41" spans="2:9" ht="27" customHeight="1" x14ac:dyDescent="0.15">
      <c r="D41" s="146"/>
      <c r="E41" s="147"/>
      <c r="F41" s="148" t="s">
        <v>12</v>
      </c>
      <c r="G41" s="149"/>
      <c r="H41" s="152"/>
      <c r="I41" s="153"/>
    </row>
    <row r="42" spans="2:9" ht="14.25" customHeight="1" x14ac:dyDescent="0.15">
      <c r="D42" s="38" t="s">
        <v>167</v>
      </c>
      <c r="E42" s="39"/>
      <c r="F42" s="40"/>
      <c r="G42" s="40"/>
      <c r="H42" s="41"/>
      <c r="I42" s="41"/>
    </row>
    <row r="43" spans="2:9" ht="6.75" customHeight="1" x14ac:dyDescent="0.15">
      <c r="E43" s="40"/>
      <c r="F43" s="40"/>
      <c r="I43" s="42"/>
    </row>
    <row r="44" spans="2:9" x14ac:dyDescent="0.15">
      <c r="C44" s="34"/>
      <c r="D44" s="29" t="s">
        <v>137</v>
      </c>
    </row>
    <row r="45" spans="2:9" x14ac:dyDescent="0.15">
      <c r="D45" s="34" t="s">
        <v>229</v>
      </c>
      <c r="E45" s="43" t="s">
        <v>38</v>
      </c>
      <c r="F45" s="44"/>
      <c r="G45" s="29" t="s">
        <v>104</v>
      </c>
      <c r="H45" s="37"/>
    </row>
    <row r="46" spans="2:9" ht="16.5" customHeight="1" x14ac:dyDescent="0.15">
      <c r="F46" s="34" t="s">
        <v>232</v>
      </c>
      <c r="H46" s="34"/>
    </row>
    <row r="47" spans="2:9" ht="12.75" customHeight="1" x14ac:dyDescent="0.15">
      <c r="G47" s="38"/>
      <c r="H47" s="34"/>
    </row>
    <row r="48" spans="2:9" x14ac:dyDescent="0.15">
      <c r="B48" s="37">
        <v>4</v>
      </c>
      <c r="C48" s="29" t="s">
        <v>30</v>
      </c>
    </row>
    <row r="49" spans="3:10" x14ac:dyDescent="0.15">
      <c r="C49" s="30" t="s">
        <v>34</v>
      </c>
      <c r="D49" s="33" t="s">
        <v>302</v>
      </c>
    </row>
    <row r="50" spans="3:10" x14ac:dyDescent="0.15">
      <c r="C50" s="30" t="s">
        <v>6</v>
      </c>
      <c r="D50" s="29" t="s">
        <v>163</v>
      </c>
    </row>
    <row r="51" spans="3:10" x14ac:dyDescent="0.15">
      <c r="C51" s="30" t="s">
        <v>7</v>
      </c>
      <c r="D51" s="29" t="s">
        <v>182</v>
      </c>
    </row>
    <row r="52" spans="3:10" x14ac:dyDescent="0.15">
      <c r="C52" s="30"/>
    </row>
    <row r="53" spans="3:10" ht="21.75" customHeight="1" x14ac:dyDescent="0.15">
      <c r="H53" s="31" t="s">
        <v>216</v>
      </c>
      <c r="I53" s="138"/>
      <c r="J53" s="139"/>
    </row>
    <row r="54" spans="3:10" ht="21.75" customHeight="1" x14ac:dyDescent="0.15">
      <c r="H54" s="31" t="s">
        <v>217</v>
      </c>
      <c r="I54" s="138"/>
      <c r="J54" s="139"/>
    </row>
    <row r="55" spans="3:10" ht="21.75" customHeight="1" x14ac:dyDescent="0.15"/>
  </sheetData>
  <mergeCells count="18">
    <mergeCell ref="D40:E40"/>
    <mergeCell ref="F40:G40"/>
    <mergeCell ref="H40:I40"/>
    <mergeCell ref="A2:D2"/>
    <mergeCell ref="F31:G31"/>
    <mergeCell ref="F32:G32"/>
    <mergeCell ref="B18:I18"/>
    <mergeCell ref="A20:J20"/>
    <mergeCell ref="D31:E31"/>
    <mergeCell ref="H31:I31"/>
    <mergeCell ref="D32:E32"/>
    <mergeCell ref="H32:I32"/>
    <mergeCell ref="A22:J22"/>
    <mergeCell ref="D41:E41"/>
    <mergeCell ref="F41:G41"/>
    <mergeCell ref="H41:I41"/>
    <mergeCell ref="I53:J53"/>
    <mergeCell ref="I54:J54"/>
  </mergeCells>
  <phoneticPr fontI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J64"/>
  <sheetViews>
    <sheetView view="pageBreakPreview" zoomScaleNormal="100" zoomScaleSheetLayoutView="100" workbookViewId="0">
      <selection activeCell="G34" sqref="G34"/>
    </sheetView>
  </sheetViews>
  <sheetFormatPr defaultRowHeight="13.5" x14ac:dyDescent="0.15"/>
  <cols>
    <col min="1" max="1" width="1.25" style="29" customWidth="1"/>
    <col min="2" max="2" width="7.5" style="29" customWidth="1"/>
    <col min="3" max="3" width="4.125" style="29" customWidth="1"/>
    <col min="4" max="4" width="11.375" style="29" customWidth="1"/>
    <col min="5" max="10" width="11.125" style="29" customWidth="1"/>
    <col min="11" max="16384" width="9" style="29"/>
  </cols>
  <sheetData>
    <row r="1" spans="1:10" x14ac:dyDescent="0.15">
      <c r="A1" s="29" t="s">
        <v>164</v>
      </c>
      <c r="B1" s="234"/>
    </row>
    <row r="2" spans="1:10" ht="17.25" x14ac:dyDescent="0.15">
      <c r="B2" s="193" t="s">
        <v>134</v>
      </c>
      <c r="C2" s="193"/>
      <c r="D2" s="193"/>
      <c r="E2" s="193"/>
      <c r="F2" s="193"/>
      <c r="G2" s="193"/>
      <c r="H2" s="193"/>
      <c r="I2" s="193"/>
      <c r="J2" s="193"/>
    </row>
    <row r="3" spans="1:10" x14ac:dyDescent="0.15">
      <c r="A3" s="29" t="s">
        <v>100</v>
      </c>
    </row>
    <row r="4" spans="1:10" x14ac:dyDescent="0.15">
      <c r="B4" s="29" t="s">
        <v>140</v>
      </c>
    </row>
    <row r="5" spans="1:10" ht="5.25" customHeight="1" x14ac:dyDescent="0.15"/>
    <row r="6" spans="1:10" x14ac:dyDescent="0.15">
      <c r="B6" s="48" t="s">
        <v>292</v>
      </c>
    </row>
    <row r="7" spans="1:10" x14ac:dyDescent="0.15">
      <c r="B7" s="137" t="s">
        <v>36</v>
      </c>
      <c r="C7" s="137"/>
      <c r="D7" s="137"/>
      <c r="E7" s="142"/>
      <c r="F7" s="218"/>
      <c r="G7" s="142"/>
      <c r="H7" s="218"/>
      <c r="I7" s="142"/>
      <c r="J7" s="218"/>
    </row>
    <row r="8" spans="1:10" x14ac:dyDescent="0.15">
      <c r="B8" s="137" t="s">
        <v>72</v>
      </c>
      <c r="C8" s="137"/>
      <c r="D8" s="137"/>
      <c r="E8" s="142"/>
      <c r="F8" s="218"/>
      <c r="G8" s="142"/>
      <c r="H8" s="218"/>
      <c r="I8" s="142"/>
      <c r="J8" s="218"/>
    </row>
    <row r="9" spans="1:10" x14ac:dyDescent="0.15">
      <c r="B9" s="137" t="s">
        <v>57</v>
      </c>
      <c r="C9" s="137"/>
      <c r="D9" s="137"/>
      <c r="E9" s="142"/>
      <c r="F9" s="218"/>
      <c r="G9" s="142"/>
      <c r="H9" s="218"/>
      <c r="I9" s="142"/>
      <c r="J9" s="218"/>
    </row>
    <row r="10" spans="1:10" x14ac:dyDescent="0.15">
      <c r="B10" s="137" t="s">
        <v>61</v>
      </c>
      <c r="C10" s="137"/>
      <c r="D10" s="137"/>
      <c r="E10" s="142"/>
      <c r="F10" s="218"/>
      <c r="G10" s="142"/>
      <c r="H10" s="218"/>
      <c r="I10" s="142"/>
      <c r="J10" s="218"/>
    </row>
    <row r="11" spans="1:10" x14ac:dyDescent="0.15">
      <c r="B11" s="207" t="s">
        <v>138</v>
      </c>
      <c r="C11" s="95" t="s">
        <v>187</v>
      </c>
      <c r="D11" s="96" t="s">
        <v>21</v>
      </c>
      <c r="E11" s="97" t="s">
        <v>27</v>
      </c>
      <c r="F11" s="97" t="s">
        <v>26</v>
      </c>
      <c r="G11" s="97" t="s">
        <v>27</v>
      </c>
      <c r="H11" s="97" t="s">
        <v>26</v>
      </c>
      <c r="I11" s="97" t="s">
        <v>27</v>
      </c>
      <c r="J11" s="97" t="s">
        <v>26</v>
      </c>
    </row>
    <row r="12" spans="1:10" x14ac:dyDescent="0.15">
      <c r="B12" s="208"/>
      <c r="C12" s="98"/>
      <c r="D12" s="99" t="s">
        <v>14</v>
      </c>
      <c r="E12" s="100" t="s">
        <v>22</v>
      </c>
      <c r="F12" s="100" t="s">
        <v>22</v>
      </c>
      <c r="G12" s="100" t="s">
        <v>22</v>
      </c>
      <c r="H12" s="100" t="s">
        <v>22</v>
      </c>
      <c r="I12" s="100" t="s">
        <v>22</v>
      </c>
      <c r="J12" s="100" t="s">
        <v>22</v>
      </c>
    </row>
    <row r="13" spans="1:10" x14ac:dyDescent="0.15">
      <c r="B13" s="209"/>
      <c r="C13" s="101"/>
      <c r="D13" s="102" t="s">
        <v>15</v>
      </c>
      <c r="E13" s="62" t="s">
        <v>13</v>
      </c>
      <c r="F13" s="62" t="s">
        <v>13</v>
      </c>
      <c r="G13" s="62" t="s">
        <v>13</v>
      </c>
      <c r="H13" s="62" t="s">
        <v>13</v>
      </c>
      <c r="I13" s="62" t="s">
        <v>13</v>
      </c>
      <c r="J13" s="62" t="s">
        <v>13</v>
      </c>
    </row>
    <row r="14" spans="1:10" ht="6.75" customHeight="1" x14ac:dyDescent="0.15">
      <c r="C14" s="39"/>
      <c r="D14" s="37"/>
      <c r="E14" s="34"/>
      <c r="F14" s="34"/>
      <c r="G14" s="34"/>
      <c r="I14" s="34"/>
    </row>
    <row r="15" spans="1:10" x14ac:dyDescent="0.15">
      <c r="B15" s="137" t="s">
        <v>72</v>
      </c>
      <c r="C15" s="137"/>
      <c r="D15" s="137"/>
      <c r="E15" s="142"/>
      <c r="F15" s="218"/>
      <c r="G15" s="142"/>
      <c r="H15" s="225"/>
      <c r="I15" s="219" t="s">
        <v>47</v>
      </c>
      <c r="J15" s="220"/>
    </row>
    <row r="16" spans="1:10" x14ac:dyDescent="0.15">
      <c r="B16" s="137" t="s">
        <v>36</v>
      </c>
      <c r="C16" s="137"/>
      <c r="D16" s="137"/>
      <c r="E16" s="142"/>
      <c r="F16" s="218"/>
      <c r="G16" s="142"/>
      <c r="H16" s="225"/>
      <c r="I16" s="221"/>
      <c r="J16" s="222"/>
    </row>
    <row r="17" spans="2:10" x14ac:dyDescent="0.15">
      <c r="B17" s="136" t="s">
        <v>57</v>
      </c>
      <c r="C17" s="136"/>
      <c r="D17" s="136"/>
      <c r="E17" s="226"/>
      <c r="F17" s="227"/>
      <c r="G17" s="226"/>
      <c r="H17" s="228"/>
      <c r="I17" s="221"/>
      <c r="J17" s="222"/>
    </row>
    <row r="18" spans="2:10" x14ac:dyDescent="0.15">
      <c r="B18" s="137" t="s">
        <v>61</v>
      </c>
      <c r="C18" s="137"/>
      <c r="D18" s="137"/>
      <c r="E18" s="142"/>
      <c r="F18" s="218"/>
      <c r="G18" s="142"/>
      <c r="H18" s="225"/>
      <c r="I18" s="223"/>
      <c r="J18" s="224"/>
    </row>
    <row r="19" spans="2:10" x14ac:dyDescent="0.15">
      <c r="B19" s="207" t="s">
        <v>138</v>
      </c>
      <c r="C19" s="95" t="s">
        <v>187</v>
      </c>
      <c r="D19" s="96" t="s">
        <v>21</v>
      </c>
      <c r="E19" s="97" t="s">
        <v>27</v>
      </c>
      <c r="F19" s="97" t="s">
        <v>26</v>
      </c>
      <c r="G19" s="97" t="s">
        <v>27</v>
      </c>
      <c r="H19" s="103" t="s">
        <v>26</v>
      </c>
      <c r="I19" s="104" t="s">
        <v>27</v>
      </c>
      <c r="J19" s="97" t="s">
        <v>26</v>
      </c>
    </row>
    <row r="20" spans="2:10" x14ac:dyDescent="0.15">
      <c r="B20" s="208"/>
      <c r="C20" s="98"/>
      <c r="D20" s="99" t="s">
        <v>14</v>
      </c>
      <c r="E20" s="53" t="s">
        <v>22</v>
      </c>
      <c r="F20" s="53" t="s">
        <v>22</v>
      </c>
      <c r="G20" s="53" t="s">
        <v>22</v>
      </c>
      <c r="H20" s="74" t="s">
        <v>22</v>
      </c>
      <c r="I20" s="105" t="s">
        <v>22</v>
      </c>
      <c r="J20" s="53" t="s">
        <v>22</v>
      </c>
    </row>
    <row r="21" spans="2:10" x14ac:dyDescent="0.15">
      <c r="B21" s="209"/>
      <c r="C21" s="101"/>
      <c r="D21" s="102" t="s">
        <v>15</v>
      </c>
      <c r="E21" s="62" t="s">
        <v>13</v>
      </c>
      <c r="F21" s="62" t="s">
        <v>13</v>
      </c>
      <c r="G21" s="62" t="s">
        <v>13</v>
      </c>
      <c r="H21" s="75" t="s">
        <v>13</v>
      </c>
      <c r="I21" s="106" t="s">
        <v>13</v>
      </c>
      <c r="J21" s="62" t="s">
        <v>13</v>
      </c>
    </row>
    <row r="23" spans="2:10" ht="14.25" thickBot="1" x14ac:dyDescent="0.2">
      <c r="I23" s="206" t="s">
        <v>139</v>
      </c>
      <c r="J23" s="206"/>
    </row>
    <row r="24" spans="2:10" ht="14.25" thickBot="1" x14ac:dyDescent="0.2">
      <c r="G24" s="199" t="s">
        <v>82</v>
      </c>
      <c r="H24" s="200"/>
      <c r="I24" s="201" t="s">
        <v>81</v>
      </c>
      <c r="J24" s="202"/>
    </row>
    <row r="25" spans="2:10" ht="5.25" customHeight="1" x14ac:dyDescent="0.15"/>
    <row r="26" spans="2:10" ht="13.5" customHeight="1" x14ac:dyDescent="0.15">
      <c r="B26" s="48" t="s">
        <v>293</v>
      </c>
    </row>
    <row r="27" spans="2:10" x14ac:dyDescent="0.15">
      <c r="B27" s="137" t="s">
        <v>36</v>
      </c>
      <c r="C27" s="137"/>
      <c r="D27" s="137"/>
      <c r="E27" s="142"/>
      <c r="F27" s="218"/>
      <c r="G27" s="142"/>
      <c r="H27" s="218"/>
      <c r="I27" s="142"/>
      <c r="J27" s="218"/>
    </row>
    <row r="28" spans="2:10" x14ac:dyDescent="0.15">
      <c r="B28" s="137" t="s">
        <v>72</v>
      </c>
      <c r="C28" s="137"/>
      <c r="D28" s="137"/>
      <c r="E28" s="142"/>
      <c r="F28" s="218"/>
      <c r="G28" s="142"/>
      <c r="H28" s="218"/>
      <c r="I28" s="142"/>
      <c r="J28" s="218"/>
    </row>
    <row r="29" spans="2:10" x14ac:dyDescent="0.15">
      <c r="B29" s="137" t="s">
        <v>57</v>
      </c>
      <c r="C29" s="137"/>
      <c r="D29" s="137"/>
      <c r="E29" s="142"/>
      <c r="F29" s="218"/>
      <c r="G29" s="142"/>
      <c r="H29" s="218"/>
      <c r="I29" s="142"/>
      <c r="J29" s="218"/>
    </row>
    <row r="30" spans="2:10" x14ac:dyDescent="0.15">
      <c r="B30" s="137" t="s">
        <v>61</v>
      </c>
      <c r="C30" s="137"/>
      <c r="D30" s="137"/>
      <c r="E30" s="142"/>
      <c r="F30" s="218"/>
      <c r="G30" s="142"/>
      <c r="H30" s="218"/>
      <c r="I30" s="142"/>
      <c r="J30" s="218"/>
    </row>
    <row r="31" spans="2:10" x14ac:dyDescent="0.15">
      <c r="B31" s="207" t="s">
        <v>138</v>
      </c>
      <c r="C31" s="95" t="s">
        <v>187</v>
      </c>
      <c r="D31" s="96" t="s">
        <v>21</v>
      </c>
      <c r="E31" s="97" t="s">
        <v>27</v>
      </c>
      <c r="F31" s="97" t="s">
        <v>26</v>
      </c>
      <c r="G31" s="97" t="s">
        <v>27</v>
      </c>
      <c r="H31" s="97" t="s">
        <v>26</v>
      </c>
      <c r="I31" s="97" t="s">
        <v>27</v>
      </c>
      <c r="J31" s="97" t="s">
        <v>26</v>
      </c>
    </row>
    <row r="32" spans="2:10" x14ac:dyDescent="0.15">
      <c r="B32" s="208"/>
      <c r="C32" s="98"/>
      <c r="D32" s="99" t="s">
        <v>14</v>
      </c>
      <c r="E32" s="100" t="s">
        <v>22</v>
      </c>
      <c r="F32" s="100" t="s">
        <v>22</v>
      </c>
      <c r="G32" s="100" t="s">
        <v>22</v>
      </c>
      <c r="H32" s="100" t="s">
        <v>22</v>
      </c>
      <c r="I32" s="100" t="s">
        <v>22</v>
      </c>
      <c r="J32" s="100" t="s">
        <v>22</v>
      </c>
    </row>
    <row r="33" spans="2:10" x14ac:dyDescent="0.15">
      <c r="B33" s="209"/>
      <c r="C33" s="101"/>
      <c r="D33" s="102" t="s">
        <v>15</v>
      </c>
      <c r="E33" s="62" t="s">
        <v>13</v>
      </c>
      <c r="F33" s="62" t="s">
        <v>13</v>
      </c>
      <c r="G33" s="62" t="s">
        <v>13</v>
      </c>
      <c r="H33" s="62" t="s">
        <v>13</v>
      </c>
      <c r="I33" s="62" t="s">
        <v>13</v>
      </c>
      <c r="J33" s="62" t="s">
        <v>13</v>
      </c>
    </row>
    <row r="34" spans="2:10" ht="5.25" customHeight="1" x14ac:dyDescent="0.15">
      <c r="B34" s="107"/>
      <c r="C34" s="41"/>
      <c r="D34" s="108"/>
      <c r="E34" s="70"/>
      <c r="F34" s="70"/>
      <c r="G34" s="70"/>
      <c r="H34" s="70"/>
      <c r="I34" s="34"/>
      <c r="J34" s="34"/>
    </row>
    <row r="35" spans="2:10" x14ac:dyDescent="0.15">
      <c r="B35" s="210" t="s">
        <v>303</v>
      </c>
      <c r="C35" s="211"/>
      <c r="D35" s="96" t="s">
        <v>21</v>
      </c>
      <c r="E35" s="97" t="s">
        <v>27</v>
      </c>
      <c r="F35" s="97" t="s">
        <v>26</v>
      </c>
      <c r="G35" s="97" t="s">
        <v>27</v>
      </c>
      <c r="H35" s="103" t="s">
        <v>26</v>
      </c>
      <c r="I35" s="97" t="s">
        <v>27</v>
      </c>
      <c r="J35" s="97" t="s">
        <v>26</v>
      </c>
    </row>
    <row r="36" spans="2:10" x14ac:dyDescent="0.15">
      <c r="B36" s="212"/>
      <c r="C36" s="213"/>
      <c r="D36" s="99" t="s">
        <v>14</v>
      </c>
      <c r="E36" s="100" t="s">
        <v>22</v>
      </c>
      <c r="F36" s="100" t="s">
        <v>22</v>
      </c>
      <c r="G36" s="100" t="s">
        <v>22</v>
      </c>
      <c r="H36" s="74" t="s">
        <v>22</v>
      </c>
      <c r="I36" s="100" t="s">
        <v>22</v>
      </c>
      <c r="J36" s="100" t="s">
        <v>22</v>
      </c>
    </row>
    <row r="37" spans="2:10" x14ac:dyDescent="0.15">
      <c r="B37" s="214"/>
      <c r="C37" s="215"/>
      <c r="D37" s="102" t="s">
        <v>15</v>
      </c>
      <c r="E37" s="62" t="s">
        <v>13</v>
      </c>
      <c r="F37" s="62" t="s">
        <v>13</v>
      </c>
      <c r="G37" s="62" t="s">
        <v>13</v>
      </c>
      <c r="H37" s="75" t="s">
        <v>13</v>
      </c>
      <c r="I37" s="62" t="s">
        <v>13</v>
      </c>
      <c r="J37" s="62" t="s">
        <v>13</v>
      </c>
    </row>
    <row r="38" spans="2:10" ht="5.25" customHeight="1" x14ac:dyDescent="0.15">
      <c r="C38" s="39"/>
      <c r="D38" s="37"/>
      <c r="E38" s="34"/>
      <c r="F38" s="34"/>
      <c r="G38" s="34"/>
      <c r="I38" s="34"/>
    </row>
    <row r="39" spans="2:10" x14ac:dyDescent="0.15">
      <c r="B39" s="166" t="s">
        <v>304</v>
      </c>
      <c r="C39" s="166"/>
      <c r="D39" s="96" t="s">
        <v>85</v>
      </c>
      <c r="E39" s="109" t="s">
        <v>22</v>
      </c>
      <c r="F39" s="109" t="s">
        <v>22</v>
      </c>
      <c r="G39" s="109" t="s">
        <v>22</v>
      </c>
      <c r="H39" s="109" t="s">
        <v>22</v>
      </c>
      <c r="I39" s="109" t="s">
        <v>22</v>
      </c>
      <c r="J39" s="109" t="s">
        <v>22</v>
      </c>
    </row>
    <row r="40" spans="2:10" x14ac:dyDescent="0.15">
      <c r="B40" s="166"/>
      <c r="C40" s="166"/>
      <c r="D40" s="216" t="s">
        <v>15</v>
      </c>
      <c r="E40" s="83" t="s">
        <v>86</v>
      </c>
      <c r="F40" s="83" t="s">
        <v>86</v>
      </c>
      <c r="G40" s="83" t="s">
        <v>86</v>
      </c>
      <c r="H40" s="83" t="s">
        <v>86</v>
      </c>
      <c r="I40" s="83" t="s">
        <v>86</v>
      </c>
      <c r="J40" s="83" t="s">
        <v>86</v>
      </c>
    </row>
    <row r="41" spans="2:10" x14ac:dyDescent="0.15">
      <c r="B41" s="166"/>
      <c r="C41" s="166"/>
      <c r="D41" s="217"/>
      <c r="E41" s="156" t="s">
        <v>84</v>
      </c>
      <c r="F41" s="158"/>
      <c r="G41" s="156" t="s">
        <v>84</v>
      </c>
      <c r="H41" s="158"/>
      <c r="I41" s="156" t="s">
        <v>84</v>
      </c>
      <c r="J41" s="158"/>
    </row>
    <row r="42" spans="2:10" x14ac:dyDescent="0.15">
      <c r="B42" s="203" t="s">
        <v>46</v>
      </c>
      <c r="C42" s="203"/>
      <c r="D42" s="203"/>
      <c r="E42" s="204" t="s">
        <v>22</v>
      </c>
      <c r="F42" s="205"/>
      <c r="G42" s="204" t="s">
        <v>22</v>
      </c>
      <c r="H42" s="205"/>
      <c r="I42" s="204" t="s">
        <v>22</v>
      </c>
      <c r="J42" s="205"/>
    </row>
    <row r="43" spans="2:10" ht="15" customHeight="1" x14ac:dyDescent="0.15">
      <c r="C43" s="39"/>
      <c r="D43" s="37"/>
      <c r="E43" s="34"/>
      <c r="F43" s="34"/>
      <c r="G43" s="34"/>
      <c r="I43" s="34"/>
    </row>
    <row r="44" spans="2:10" ht="15" customHeight="1" thickBot="1" x14ac:dyDescent="0.2">
      <c r="C44" s="39"/>
      <c r="D44" s="37"/>
      <c r="G44" s="206" t="s">
        <v>91</v>
      </c>
      <c r="H44" s="206"/>
    </row>
    <row r="45" spans="2:10" ht="14.25" thickBot="1" x14ac:dyDescent="0.2">
      <c r="C45" s="39"/>
      <c r="D45" s="37"/>
      <c r="E45" s="199" t="s">
        <v>82</v>
      </c>
      <c r="F45" s="200"/>
      <c r="G45" s="201" t="s">
        <v>81</v>
      </c>
      <c r="H45" s="202"/>
    </row>
    <row r="46" spans="2:10" ht="6.75" customHeight="1" x14ac:dyDescent="0.15"/>
    <row r="47" spans="2:10" ht="12" customHeight="1" x14ac:dyDescent="0.15">
      <c r="B47" s="122" t="s">
        <v>87</v>
      </c>
      <c r="C47" s="123"/>
      <c r="D47" s="124"/>
    </row>
    <row r="48" spans="2:10" ht="12" customHeight="1" x14ac:dyDescent="0.15">
      <c r="B48" s="125" t="s">
        <v>305</v>
      </c>
      <c r="C48" s="123"/>
      <c r="D48" s="124"/>
    </row>
    <row r="49" spans="1:10" ht="12" customHeight="1" x14ac:dyDescent="0.15">
      <c r="B49" s="125" t="s">
        <v>88</v>
      </c>
      <c r="C49" s="123"/>
      <c r="D49" s="124"/>
    </row>
    <row r="50" spans="1:10" ht="12" customHeight="1" x14ac:dyDescent="0.15">
      <c r="B50" s="125" t="s">
        <v>90</v>
      </c>
      <c r="C50" s="123"/>
      <c r="D50" s="124"/>
    </row>
    <row r="51" spans="1:10" ht="12" customHeight="1" x14ac:dyDescent="0.15">
      <c r="B51" s="125" t="s">
        <v>89</v>
      </c>
      <c r="C51" s="123"/>
      <c r="D51" s="124"/>
    </row>
    <row r="52" spans="1:10" ht="12" customHeight="1" x14ac:dyDescent="0.15">
      <c r="B52" s="125" t="s">
        <v>142</v>
      </c>
      <c r="C52" s="123"/>
      <c r="D52" s="124"/>
    </row>
    <row r="53" spans="1:10" ht="12" customHeight="1" x14ac:dyDescent="0.15">
      <c r="B53" s="125" t="s">
        <v>141</v>
      </c>
      <c r="C53" s="123"/>
      <c r="D53" s="124"/>
    </row>
    <row r="54" spans="1:10" ht="6" customHeight="1" x14ac:dyDescent="0.15"/>
    <row r="55" spans="1:10" s="33" customFormat="1" ht="14.25" customHeight="1" x14ac:dyDescent="0.15">
      <c r="A55" s="33" t="s">
        <v>256</v>
      </c>
    </row>
    <row r="56" spans="1:10" s="33" customFormat="1" ht="14.25" customHeight="1" x14ac:dyDescent="0.15">
      <c r="B56" s="48" t="s">
        <v>257</v>
      </c>
    </row>
    <row r="57" spans="1:10" s="33" customFormat="1" x14ac:dyDescent="0.15">
      <c r="B57" s="261" t="s">
        <v>258</v>
      </c>
      <c r="C57" s="262"/>
      <c r="D57" s="263"/>
      <c r="E57" s="264" t="s">
        <v>23</v>
      </c>
      <c r="F57" s="265"/>
      <c r="G57" s="264" t="s">
        <v>23</v>
      </c>
      <c r="H57" s="265"/>
      <c r="I57" s="264" t="s">
        <v>23</v>
      </c>
      <c r="J57" s="265"/>
    </row>
    <row r="58" spans="1:10" s="33" customFormat="1" x14ac:dyDescent="0.15">
      <c r="B58" s="266" t="s">
        <v>259</v>
      </c>
      <c r="C58" s="267"/>
      <c r="D58" s="268"/>
      <c r="E58" s="269"/>
      <c r="F58" s="270" t="s">
        <v>261</v>
      </c>
      <c r="G58" s="269"/>
      <c r="H58" s="270" t="s">
        <v>261</v>
      </c>
      <c r="I58" s="269"/>
      <c r="J58" s="270" t="s">
        <v>261</v>
      </c>
    </row>
    <row r="59" spans="1:10" s="33" customFormat="1" x14ac:dyDescent="0.15">
      <c r="B59" s="271" t="s">
        <v>260</v>
      </c>
      <c r="C59" s="272"/>
      <c r="D59" s="273"/>
      <c r="E59" s="274"/>
      <c r="F59" s="275" t="s">
        <v>261</v>
      </c>
      <c r="G59" s="274"/>
      <c r="H59" s="275" t="s">
        <v>261</v>
      </c>
      <c r="I59" s="274"/>
      <c r="J59" s="275" t="s">
        <v>261</v>
      </c>
    </row>
    <row r="60" spans="1:10" s="33" customFormat="1" x14ac:dyDescent="0.15">
      <c r="B60" s="261" t="s">
        <v>20</v>
      </c>
      <c r="C60" s="262"/>
      <c r="D60" s="263"/>
      <c r="E60" s="51" t="s">
        <v>27</v>
      </c>
      <c r="F60" s="51" t="s">
        <v>26</v>
      </c>
      <c r="G60" s="51" t="s">
        <v>27</v>
      </c>
      <c r="H60" s="51" t="s">
        <v>26</v>
      </c>
      <c r="I60" s="51" t="s">
        <v>27</v>
      </c>
      <c r="J60" s="51" t="s">
        <v>26</v>
      </c>
    </row>
    <row r="61" spans="1:10" s="33" customFormat="1" x14ac:dyDescent="0.15">
      <c r="B61" s="266" t="s">
        <v>14</v>
      </c>
      <c r="C61" s="267"/>
      <c r="D61" s="268"/>
      <c r="E61" s="53" t="s">
        <v>22</v>
      </c>
      <c r="F61" s="53" t="s">
        <v>22</v>
      </c>
      <c r="G61" s="53" t="s">
        <v>22</v>
      </c>
      <c r="H61" s="53" t="s">
        <v>22</v>
      </c>
      <c r="I61" s="53" t="s">
        <v>22</v>
      </c>
      <c r="J61" s="53" t="s">
        <v>22</v>
      </c>
    </row>
    <row r="62" spans="1:10" s="33" customFormat="1" x14ac:dyDescent="0.15">
      <c r="B62" s="276" t="s">
        <v>15</v>
      </c>
      <c r="C62" s="277"/>
      <c r="D62" s="278"/>
      <c r="E62" s="279" t="s">
        <v>13</v>
      </c>
      <c r="F62" s="279" t="s">
        <v>13</v>
      </c>
      <c r="G62" s="279" t="s">
        <v>13</v>
      </c>
      <c r="H62" s="279" t="s">
        <v>13</v>
      </c>
      <c r="I62" s="279" t="s">
        <v>13</v>
      </c>
      <c r="J62" s="279" t="s">
        <v>13</v>
      </c>
    </row>
    <row r="63" spans="1:10" x14ac:dyDescent="0.15">
      <c r="B63" s="369" t="s">
        <v>262</v>
      </c>
      <c r="C63" s="370"/>
      <c r="D63" s="371"/>
      <c r="E63" s="138" t="s">
        <v>22</v>
      </c>
      <c r="F63" s="372"/>
      <c r="G63" s="372"/>
      <c r="H63" s="372"/>
      <c r="I63" s="372"/>
      <c r="J63" s="231"/>
    </row>
    <row r="64" spans="1:10" x14ac:dyDescent="0.15">
      <c r="B64" s="29" t="s">
        <v>263</v>
      </c>
    </row>
  </sheetData>
  <mergeCells count="76">
    <mergeCell ref="B7:D7"/>
    <mergeCell ref="E8:F8"/>
    <mergeCell ref="G8:H8"/>
    <mergeCell ref="I8:J8"/>
    <mergeCell ref="B8:D8"/>
    <mergeCell ref="E7:F7"/>
    <mergeCell ref="G7:H7"/>
    <mergeCell ref="I7:J7"/>
    <mergeCell ref="I9:J9"/>
    <mergeCell ref="B10:D10"/>
    <mergeCell ref="E10:F10"/>
    <mergeCell ref="G10:H10"/>
    <mergeCell ref="I10:J10"/>
    <mergeCell ref="B11:B13"/>
    <mergeCell ref="B17:D17"/>
    <mergeCell ref="B9:D9"/>
    <mergeCell ref="E9:F9"/>
    <mergeCell ref="G9:H9"/>
    <mergeCell ref="E17:F17"/>
    <mergeCell ref="G17:H17"/>
    <mergeCell ref="B15:D15"/>
    <mergeCell ref="E15:F15"/>
    <mergeCell ref="G15:H15"/>
    <mergeCell ref="B19:B21"/>
    <mergeCell ref="G24:H24"/>
    <mergeCell ref="I15:J18"/>
    <mergeCell ref="B16:D16"/>
    <mergeCell ref="E16:F16"/>
    <mergeCell ref="G16:H16"/>
    <mergeCell ref="B18:D18"/>
    <mergeCell ref="E18:F18"/>
    <mergeCell ref="G18:H18"/>
    <mergeCell ref="I23:J23"/>
    <mergeCell ref="I24:J24"/>
    <mergeCell ref="G27:H27"/>
    <mergeCell ref="I27:J27"/>
    <mergeCell ref="B28:D28"/>
    <mergeCell ref="E28:F28"/>
    <mergeCell ref="G28:H28"/>
    <mergeCell ref="I28:J28"/>
    <mergeCell ref="B27:D27"/>
    <mergeCell ref="E27:F27"/>
    <mergeCell ref="B29:D29"/>
    <mergeCell ref="E29:F29"/>
    <mergeCell ref="G29:H29"/>
    <mergeCell ref="I29:J29"/>
    <mergeCell ref="B30:D30"/>
    <mergeCell ref="E30:F30"/>
    <mergeCell ref="G30:H30"/>
    <mergeCell ref="I30:J30"/>
    <mergeCell ref="B31:B33"/>
    <mergeCell ref="B35:C37"/>
    <mergeCell ref="B39:C41"/>
    <mergeCell ref="D40:D41"/>
    <mergeCell ref="E41:F41"/>
    <mergeCell ref="E42:F42"/>
    <mergeCell ref="G42:H42"/>
    <mergeCell ref="I42:J42"/>
    <mergeCell ref="G44:H44"/>
    <mergeCell ref="G41:H41"/>
    <mergeCell ref="E63:J63"/>
    <mergeCell ref="B2:J2"/>
    <mergeCell ref="B59:D59"/>
    <mergeCell ref="B60:D60"/>
    <mergeCell ref="B61:D61"/>
    <mergeCell ref="B62:D62"/>
    <mergeCell ref="B63:D63"/>
    <mergeCell ref="B57:D57"/>
    <mergeCell ref="E57:F57"/>
    <mergeCell ref="G57:H57"/>
    <mergeCell ref="I57:J57"/>
    <mergeCell ref="B58:D58"/>
    <mergeCell ref="E45:F45"/>
    <mergeCell ref="G45:H45"/>
    <mergeCell ref="I41:J41"/>
    <mergeCell ref="B42:D42"/>
  </mergeCells>
  <phoneticPr fontId="1"/>
  <pageMargins left="0.7086614173228347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B050"/>
  </sheetPr>
  <dimension ref="A1:U28"/>
  <sheetViews>
    <sheetView view="pageBreakPreview" zoomScaleNormal="100" zoomScaleSheetLayoutView="100" workbookViewId="0">
      <selection activeCell="G34" sqref="G34"/>
    </sheetView>
  </sheetViews>
  <sheetFormatPr defaultRowHeight="13.5" x14ac:dyDescent="0.15"/>
  <cols>
    <col min="1" max="1" width="3.125" customWidth="1"/>
    <col min="2" max="2" width="9.625" customWidth="1"/>
    <col min="3" max="3" width="6" customWidth="1"/>
    <col min="4" max="4" width="11.125" bestFit="1" customWidth="1"/>
    <col min="5" max="5" width="3.625" customWidth="1"/>
    <col min="6" max="6" width="13" bestFit="1" customWidth="1"/>
    <col min="7" max="8" width="6.125" customWidth="1"/>
    <col min="9" max="9" width="3.25" customWidth="1"/>
    <col min="10" max="10" width="14.125" customWidth="1"/>
    <col min="11" max="11" width="8.375" customWidth="1"/>
    <col min="12" max="12" width="6.25" customWidth="1"/>
    <col min="13" max="13" width="4.5" customWidth="1"/>
    <col min="15" max="15" width="2.625" hidden="1" customWidth="1"/>
    <col min="16" max="16" width="5.625" hidden="1" customWidth="1"/>
    <col min="17" max="17" width="2.625" hidden="1" customWidth="1"/>
    <col min="18" max="18" width="7.625" hidden="1" customWidth="1"/>
    <col min="19" max="19" width="2.75" hidden="1" customWidth="1"/>
    <col min="20" max="20" width="5.125" hidden="1" customWidth="1"/>
    <col min="21" max="21" width="4.125" hidden="1" customWidth="1"/>
  </cols>
  <sheetData>
    <row r="1" spans="1:2" x14ac:dyDescent="0.15">
      <c r="A1" t="s">
        <v>74</v>
      </c>
    </row>
    <row r="3" spans="1:2" x14ac:dyDescent="0.15">
      <c r="A3" s="1" t="s">
        <v>48</v>
      </c>
      <c r="B3" t="s">
        <v>278</v>
      </c>
    </row>
    <row r="4" spans="1:2" x14ac:dyDescent="0.15">
      <c r="A4" s="1"/>
      <c r="B4" t="s">
        <v>59</v>
      </c>
    </row>
    <row r="5" spans="1:2" x14ac:dyDescent="0.15">
      <c r="B5" s="3" t="s">
        <v>279</v>
      </c>
    </row>
    <row r="8" spans="1:2" x14ac:dyDescent="0.15">
      <c r="A8" s="4">
        <v>1</v>
      </c>
      <c r="B8" s="3" t="s">
        <v>280</v>
      </c>
    </row>
    <row r="9" spans="1:2" x14ac:dyDescent="0.15">
      <c r="A9" s="4"/>
      <c r="B9" t="s">
        <v>75</v>
      </c>
    </row>
    <row r="11" spans="1:2" x14ac:dyDescent="0.15">
      <c r="A11" s="4">
        <v>2</v>
      </c>
      <c r="B11" t="s">
        <v>76</v>
      </c>
    </row>
    <row r="12" spans="1:2" x14ac:dyDescent="0.15">
      <c r="B12" t="s">
        <v>77</v>
      </c>
    </row>
    <row r="13" spans="1:2" x14ac:dyDescent="0.15">
      <c r="B13" t="s">
        <v>78</v>
      </c>
    </row>
    <row r="14" spans="1:2" x14ac:dyDescent="0.15">
      <c r="B14" t="s">
        <v>169</v>
      </c>
    </row>
    <row r="15" spans="1:2" x14ac:dyDescent="0.15">
      <c r="B15" t="s">
        <v>170</v>
      </c>
    </row>
    <row r="18" spans="1:21" x14ac:dyDescent="0.15">
      <c r="A18" s="24" t="s">
        <v>80</v>
      </c>
      <c r="B18" s="25" t="s">
        <v>79</v>
      </c>
    </row>
    <row r="20" spans="1:21" x14ac:dyDescent="0.15">
      <c r="B20" t="s">
        <v>49</v>
      </c>
    </row>
    <row r="22" spans="1:21" x14ac:dyDescent="0.15">
      <c r="B22" t="s">
        <v>55</v>
      </c>
      <c r="G22" s="29"/>
    </row>
    <row r="23" spans="1:21" ht="14.25" thickBot="1" x14ac:dyDescent="0.2">
      <c r="D23" s="155" t="s">
        <v>45</v>
      </c>
      <c r="E23" s="155"/>
      <c r="F23" s="155"/>
    </row>
    <row r="24" spans="1:21" x14ac:dyDescent="0.15">
      <c r="B24" s="2"/>
      <c r="C24" s="10" t="s">
        <v>51</v>
      </c>
      <c r="D24" s="32" t="s">
        <v>281</v>
      </c>
      <c r="E24" s="7"/>
      <c r="F24" s="7" t="s">
        <v>73</v>
      </c>
      <c r="G24" s="182" t="s">
        <v>40</v>
      </c>
      <c r="H24" s="183"/>
      <c r="J24" s="14" t="s">
        <v>46</v>
      </c>
      <c r="P24" t="s">
        <v>52</v>
      </c>
    </row>
    <row r="25" spans="1:21" ht="14.25" x14ac:dyDescent="0.15">
      <c r="B25" s="184" t="s">
        <v>50</v>
      </c>
      <c r="C25" s="10" t="s">
        <v>41</v>
      </c>
      <c r="D25" s="15"/>
      <c r="E25" s="5" t="s">
        <v>43</v>
      </c>
      <c r="F25" s="15"/>
      <c r="G25" s="2">
        <f>F25-D25</f>
        <v>0</v>
      </c>
      <c r="H25" s="155">
        <f>SUM(G25:G26)</f>
        <v>0</v>
      </c>
      <c r="J25" s="180">
        <f>IF(H27&lt;0,0,SUM(O25:O26))</f>
        <v>0</v>
      </c>
      <c r="O25">
        <f>IF(Q27=2,U25,T25)</f>
        <v>0</v>
      </c>
      <c r="P25" t="s">
        <v>41</v>
      </c>
      <c r="Q25">
        <f>IF(G25&gt;0,1,0)</f>
        <v>0</v>
      </c>
      <c r="R25" t="str">
        <f>IF(Q25=1,"増加","✕")</f>
        <v>✕</v>
      </c>
      <c r="S25">
        <f>IF(Q25=1,$H$27,0)</f>
        <v>0</v>
      </c>
      <c r="T25">
        <f>S25</f>
        <v>0</v>
      </c>
      <c r="U25">
        <f>IF($Q$27=2,G25,0)</f>
        <v>0</v>
      </c>
    </row>
    <row r="26" spans="1:21" ht="15" thickBot="1" x14ac:dyDescent="0.2">
      <c r="B26" s="185"/>
      <c r="C26" s="11" t="s">
        <v>42</v>
      </c>
      <c r="D26" s="16"/>
      <c r="E26" s="6" t="s">
        <v>43</v>
      </c>
      <c r="F26" s="16"/>
      <c r="G26" s="9">
        <f t="shared" ref="G26:G28" si="0">F26-D26</f>
        <v>0</v>
      </c>
      <c r="H26" s="186"/>
      <c r="J26" s="181"/>
      <c r="O26">
        <f>IF(Q27=2,U26,T26)</f>
        <v>0</v>
      </c>
      <c r="P26" t="s">
        <v>42</v>
      </c>
      <c r="Q26">
        <f>IF(G26&gt;0,1,0)</f>
        <v>0</v>
      </c>
      <c r="R26" t="str">
        <f>IF(Q26=1,"増加","✕")</f>
        <v>✕</v>
      </c>
      <c r="S26">
        <f>IF(Q26=1,$H$27,0)</f>
        <v>0</v>
      </c>
      <c r="T26">
        <f>ROUNDUP(S26/2,0)</f>
        <v>0</v>
      </c>
      <c r="U26">
        <f>IF($Q$27=2,G26,0)</f>
        <v>0</v>
      </c>
    </row>
    <row r="27" spans="1:21" ht="14.25" thickTop="1" x14ac:dyDescent="0.15">
      <c r="B27" s="178" t="s">
        <v>44</v>
      </c>
      <c r="C27" s="12" t="s">
        <v>41</v>
      </c>
      <c r="D27" s="7">
        <f>D25</f>
        <v>0</v>
      </c>
      <c r="E27" s="7" t="s">
        <v>43</v>
      </c>
      <c r="F27" s="7">
        <f>F25</f>
        <v>0</v>
      </c>
      <c r="G27" s="8">
        <f t="shared" si="0"/>
        <v>0</v>
      </c>
      <c r="H27" s="179">
        <f>SUM(G27:G28)</f>
        <v>0</v>
      </c>
      <c r="J27" t="str">
        <f>IF(Q27=2,"",IF(Q27=0,"",IF(Q25=1,"２０Fで本数換算","４０Fで本数換算")))</f>
        <v/>
      </c>
      <c r="Q27">
        <f>SUM(Q25:Q26)</f>
        <v>0</v>
      </c>
    </row>
    <row r="28" spans="1:21" x14ac:dyDescent="0.15">
      <c r="B28" s="179"/>
      <c r="C28" s="10" t="s">
        <v>42</v>
      </c>
      <c r="D28" s="5">
        <f>D26*2</f>
        <v>0</v>
      </c>
      <c r="E28" s="5" t="s">
        <v>43</v>
      </c>
      <c r="F28" s="5">
        <f>F26*2</f>
        <v>0</v>
      </c>
      <c r="G28" s="2">
        <f t="shared" si="0"/>
        <v>0</v>
      </c>
      <c r="H28" s="155"/>
      <c r="J28" s="13" t="str">
        <f>IF(H27&lt;=0,"転換貨物と見なしません","")</f>
        <v>転換貨物と見なしません</v>
      </c>
    </row>
  </sheetData>
  <mergeCells count="7">
    <mergeCell ref="J25:J26"/>
    <mergeCell ref="B27:B28"/>
    <mergeCell ref="H27:H28"/>
    <mergeCell ref="D23:F23"/>
    <mergeCell ref="G24:H24"/>
    <mergeCell ref="B25:B26"/>
    <mergeCell ref="H25:H26"/>
  </mergeCells>
  <phoneticPr fontId="1"/>
  <pageMargins left="0.70866141732283472" right="0.51181102362204722" top="0.74803149606299213" bottom="0.74803149606299213" header="0.31496062992125984" footer="0.31496062992125984"/>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0000"/>
  </sheetPr>
  <dimension ref="A1:J33"/>
  <sheetViews>
    <sheetView zoomScaleNormal="100" workbookViewId="0">
      <selection activeCell="G34" sqref="G34"/>
    </sheetView>
  </sheetViews>
  <sheetFormatPr defaultRowHeight="13.5" x14ac:dyDescent="0.15"/>
  <cols>
    <col min="1" max="1" width="1.5" style="29" customWidth="1"/>
    <col min="2" max="2" width="6.125" style="29" customWidth="1"/>
    <col min="3" max="3" width="5" style="29" customWidth="1"/>
    <col min="4" max="4" width="12.125" style="29" customWidth="1"/>
    <col min="5" max="10" width="11.125" style="29" customWidth="1"/>
    <col min="11" max="16384" width="9" style="29"/>
  </cols>
  <sheetData>
    <row r="1" spans="1:10" x14ac:dyDescent="0.15">
      <c r="A1" s="29" t="s">
        <v>165</v>
      </c>
      <c r="B1" s="234"/>
    </row>
    <row r="2" spans="1:10" ht="17.25" x14ac:dyDescent="0.15">
      <c r="D2" s="193" t="s">
        <v>134</v>
      </c>
      <c r="E2" s="193"/>
      <c r="F2" s="193"/>
      <c r="G2" s="193"/>
      <c r="H2" s="193"/>
    </row>
    <row r="3" spans="1:10" ht="17.25" x14ac:dyDescent="0.15">
      <c r="D3" s="132"/>
      <c r="E3" s="132"/>
      <c r="F3" s="132"/>
      <c r="G3" s="132"/>
      <c r="H3" s="132"/>
    </row>
    <row r="4" spans="1:10" x14ac:dyDescent="0.15">
      <c r="A4" s="29" t="s">
        <v>100</v>
      </c>
    </row>
    <row r="5" spans="1:10" x14ac:dyDescent="0.15">
      <c r="B5" s="29" t="s">
        <v>140</v>
      </c>
    </row>
    <row r="6" spans="1:10" ht="10.5" customHeight="1" x14ac:dyDescent="0.15">
      <c r="B6" s="33"/>
    </row>
    <row r="7" spans="1:10" x14ac:dyDescent="0.15">
      <c r="B7" s="48" t="s">
        <v>135</v>
      </c>
    </row>
    <row r="8" spans="1:10" x14ac:dyDescent="0.15">
      <c r="B8" s="137" t="s">
        <v>36</v>
      </c>
      <c r="C8" s="137"/>
      <c r="D8" s="137"/>
      <c r="E8" s="142"/>
      <c r="F8" s="218"/>
      <c r="G8" s="142"/>
      <c r="H8" s="225"/>
      <c r="I8" s="219" t="s">
        <v>99</v>
      </c>
      <c r="J8" s="220"/>
    </row>
    <row r="9" spans="1:10" x14ac:dyDescent="0.15">
      <c r="B9" s="137" t="s">
        <v>72</v>
      </c>
      <c r="C9" s="137"/>
      <c r="D9" s="137"/>
      <c r="E9" s="142"/>
      <c r="F9" s="218"/>
      <c r="G9" s="142"/>
      <c r="H9" s="225"/>
      <c r="I9" s="221"/>
      <c r="J9" s="222"/>
    </row>
    <row r="10" spans="1:10" x14ac:dyDescent="0.15">
      <c r="B10" s="137" t="s">
        <v>57</v>
      </c>
      <c r="C10" s="137"/>
      <c r="D10" s="137"/>
      <c r="E10" s="138"/>
      <c r="F10" s="139"/>
      <c r="G10" s="138"/>
      <c r="H10" s="292"/>
      <c r="I10" s="223"/>
      <c r="J10" s="224"/>
    </row>
    <row r="11" spans="1:10" ht="14.25" customHeight="1" x14ac:dyDescent="0.15">
      <c r="B11" s="208" t="s">
        <v>138</v>
      </c>
      <c r="C11" s="98" t="s">
        <v>187</v>
      </c>
      <c r="D11" s="247" t="s">
        <v>94</v>
      </c>
      <c r="E11" s="248" t="s">
        <v>95</v>
      </c>
      <c r="F11" s="248" t="s">
        <v>96</v>
      </c>
      <c r="G11" s="248" t="s">
        <v>95</v>
      </c>
      <c r="H11" s="259" t="s">
        <v>96</v>
      </c>
      <c r="I11" s="260" t="s">
        <v>95</v>
      </c>
      <c r="J11" s="248" t="s">
        <v>96</v>
      </c>
    </row>
    <row r="12" spans="1:10" x14ac:dyDescent="0.15">
      <c r="B12" s="208"/>
      <c r="C12" s="98"/>
      <c r="D12" s="99" t="s">
        <v>14</v>
      </c>
      <c r="E12" s="100" t="s">
        <v>22</v>
      </c>
      <c r="F12" s="100" t="s">
        <v>22</v>
      </c>
      <c r="G12" s="100" t="s">
        <v>22</v>
      </c>
      <c r="H12" s="74" t="s">
        <v>22</v>
      </c>
      <c r="I12" s="105" t="s">
        <v>22</v>
      </c>
      <c r="J12" s="100" t="s">
        <v>22</v>
      </c>
    </row>
    <row r="13" spans="1:10" x14ac:dyDescent="0.15">
      <c r="B13" s="209"/>
      <c r="C13" s="101"/>
      <c r="D13" s="102" t="s">
        <v>15</v>
      </c>
      <c r="E13" s="62" t="s">
        <v>97</v>
      </c>
      <c r="F13" s="62" t="s">
        <v>97</v>
      </c>
      <c r="G13" s="62" t="s">
        <v>97</v>
      </c>
      <c r="H13" s="75" t="s">
        <v>97</v>
      </c>
      <c r="I13" s="106" t="s">
        <v>97</v>
      </c>
      <c r="J13" s="62" t="s">
        <v>97</v>
      </c>
    </row>
    <row r="16" spans="1:10" ht="14.25" thickBot="1" x14ac:dyDescent="0.2">
      <c r="I16" s="206" t="s">
        <v>139</v>
      </c>
      <c r="J16" s="206"/>
    </row>
    <row r="17" spans="2:10" ht="19.5" customHeight="1" thickBot="1" x14ac:dyDescent="0.2">
      <c r="G17" s="327" t="s">
        <v>82</v>
      </c>
      <c r="H17" s="328"/>
      <c r="I17" s="201" t="s">
        <v>81</v>
      </c>
      <c r="J17" s="202"/>
    </row>
    <row r="21" spans="2:10" ht="12.75" customHeight="1" x14ac:dyDescent="0.15"/>
    <row r="22" spans="2:10" x14ac:dyDescent="0.15">
      <c r="B22" s="48" t="s">
        <v>136</v>
      </c>
    </row>
    <row r="23" spans="2:10" ht="16.5" customHeight="1" x14ac:dyDescent="0.15">
      <c r="B23" s="137" t="s">
        <v>36</v>
      </c>
      <c r="C23" s="137"/>
      <c r="D23" s="137"/>
      <c r="E23" s="142"/>
      <c r="F23" s="218"/>
      <c r="G23" s="142"/>
      <c r="H23" s="225"/>
      <c r="I23" s="219" t="s">
        <v>99</v>
      </c>
      <c r="J23" s="220"/>
    </row>
    <row r="24" spans="2:10" ht="16.5" customHeight="1" x14ac:dyDescent="0.15">
      <c r="B24" s="137" t="s">
        <v>72</v>
      </c>
      <c r="C24" s="137"/>
      <c r="D24" s="137"/>
      <c r="E24" s="142"/>
      <c r="F24" s="218"/>
      <c r="G24" s="142"/>
      <c r="H24" s="225"/>
      <c r="I24" s="221"/>
      <c r="J24" s="222"/>
    </row>
    <row r="25" spans="2:10" ht="16.5" customHeight="1" x14ac:dyDescent="0.15">
      <c r="B25" s="137" t="s">
        <v>57</v>
      </c>
      <c r="C25" s="137"/>
      <c r="D25" s="137"/>
      <c r="E25" s="142"/>
      <c r="F25" s="218"/>
      <c r="G25" s="142"/>
      <c r="H25" s="225"/>
      <c r="I25" s="221"/>
      <c r="J25" s="222"/>
    </row>
    <row r="26" spans="2:10" ht="16.5" customHeight="1" x14ac:dyDescent="0.15">
      <c r="B26" s="137" t="s">
        <v>61</v>
      </c>
      <c r="C26" s="137"/>
      <c r="D26" s="137"/>
      <c r="E26" s="142"/>
      <c r="F26" s="218"/>
      <c r="G26" s="142"/>
      <c r="H26" s="225"/>
      <c r="I26" s="223"/>
      <c r="J26" s="224"/>
    </row>
    <row r="27" spans="2:10" x14ac:dyDescent="0.15">
      <c r="B27" s="207" t="s">
        <v>138</v>
      </c>
      <c r="C27" s="98" t="s">
        <v>187</v>
      </c>
      <c r="D27" s="96" t="s">
        <v>94</v>
      </c>
      <c r="E27" s="97" t="s">
        <v>95</v>
      </c>
      <c r="F27" s="97" t="s">
        <v>96</v>
      </c>
      <c r="G27" s="97" t="s">
        <v>95</v>
      </c>
      <c r="H27" s="103" t="s">
        <v>96</v>
      </c>
      <c r="I27" s="104" t="s">
        <v>95</v>
      </c>
      <c r="J27" s="97" t="s">
        <v>96</v>
      </c>
    </row>
    <row r="28" spans="2:10" x14ac:dyDescent="0.15">
      <c r="B28" s="208"/>
      <c r="C28" s="98"/>
      <c r="D28" s="99" t="s">
        <v>14</v>
      </c>
      <c r="E28" s="100" t="s">
        <v>22</v>
      </c>
      <c r="F28" s="100" t="s">
        <v>22</v>
      </c>
      <c r="G28" s="100" t="s">
        <v>22</v>
      </c>
      <c r="H28" s="74" t="s">
        <v>22</v>
      </c>
      <c r="I28" s="105" t="s">
        <v>22</v>
      </c>
      <c r="J28" s="100" t="s">
        <v>22</v>
      </c>
    </row>
    <row r="29" spans="2:10" x14ac:dyDescent="0.15">
      <c r="B29" s="209"/>
      <c r="C29" s="101"/>
      <c r="D29" s="102" t="s">
        <v>15</v>
      </c>
      <c r="E29" s="62" t="s">
        <v>97</v>
      </c>
      <c r="F29" s="62" t="s">
        <v>97</v>
      </c>
      <c r="G29" s="62" t="s">
        <v>97</v>
      </c>
      <c r="H29" s="75" t="s">
        <v>97</v>
      </c>
      <c r="I29" s="106" t="s">
        <v>97</v>
      </c>
      <c r="J29" s="62" t="s">
        <v>97</v>
      </c>
    </row>
    <row r="32" spans="2:10" ht="14.25" thickBot="1" x14ac:dyDescent="0.2">
      <c r="I32" s="206" t="s">
        <v>139</v>
      </c>
      <c r="J32" s="206"/>
    </row>
    <row r="33" spans="7:10" ht="19.5" customHeight="1" thickBot="1" x14ac:dyDescent="0.2">
      <c r="G33" s="327" t="s">
        <v>82</v>
      </c>
      <c r="H33" s="328"/>
      <c r="I33" s="201" t="s">
        <v>81</v>
      </c>
      <c r="J33" s="202"/>
    </row>
  </sheetData>
  <mergeCells count="32">
    <mergeCell ref="D2:H2"/>
    <mergeCell ref="B8:D8"/>
    <mergeCell ref="E8:F8"/>
    <mergeCell ref="G8:H8"/>
    <mergeCell ref="B9:D9"/>
    <mergeCell ref="E9:F9"/>
    <mergeCell ref="G9:H9"/>
    <mergeCell ref="G33:H33"/>
    <mergeCell ref="I33:J33"/>
    <mergeCell ref="B23:D23"/>
    <mergeCell ref="E23:F23"/>
    <mergeCell ref="G23:H23"/>
    <mergeCell ref="B24:D24"/>
    <mergeCell ref="E24:F24"/>
    <mergeCell ref="G24:H24"/>
    <mergeCell ref="B25:D25"/>
    <mergeCell ref="E25:F25"/>
    <mergeCell ref="G25:H25"/>
    <mergeCell ref="B26:D26"/>
    <mergeCell ref="G26:H26"/>
    <mergeCell ref="I23:J26"/>
    <mergeCell ref="E26:F26"/>
    <mergeCell ref="I8:J10"/>
    <mergeCell ref="B11:B13"/>
    <mergeCell ref="B27:B29"/>
    <mergeCell ref="I32:J32"/>
    <mergeCell ref="G10:H10"/>
    <mergeCell ref="B10:D10"/>
    <mergeCell ref="E10:F10"/>
    <mergeCell ref="I16:J16"/>
    <mergeCell ref="G17:H17"/>
    <mergeCell ref="I17:J17"/>
  </mergeCells>
  <phoneticPr fontId="1"/>
  <pageMargins left="0.7086614173228347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1478B-8FBB-43F2-9CB4-8BB9DA374555}">
  <sheetPr>
    <tabColor rgb="FF0000FF"/>
  </sheetPr>
  <dimension ref="A1:L42"/>
  <sheetViews>
    <sheetView view="pageBreakPreview" zoomScaleNormal="100" zoomScaleSheetLayoutView="100" workbookViewId="0">
      <selection activeCell="G34" sqref="G34"/>
    </sheetView>
  </sheetViews>
  <sheetFormatPr defaultRowHeight="13.5" x14ac:dyDescent="0.15"/>
  <cols>
    <col min="1" max="1" width="1.25" style="29" customWidth="1"/>
    <col min="2" max="2" width="4.25" style="29" customWidth="1"/>
    <col min="3" max="3" width="5.25" style="29" customWidth="1"/>
    <col min="4" max="4" width="11.375" style="29" customWidth="1"/>
    <col min="5" max="10" width="11.125" style="29" customWidth="1"/>
    <col min="11" max="16384" width="9" style="29"/>
  </cols>
  <sheetData>
    <row r="1" spans="1:12" x14ac:dyDescent="0.15">
      <c r="A1" s="233" t="s">
        <v>275</v>
      </c>
      <c r="B1" s="234"/>
    </row>
    <row r="2" spans="1:12" ht="17.25" x14ac:dyDescent="0.15">
      <c r="A2" s="193" t="s">
        <v>134</v>
      </c>
      <c r="B2" s="193"/>
      <c r="C2" s="193"/>
      <c r="D2" s="193"/>
      <c r="E2" s="193"/>
      <c r="F2" s="193"/>
      <c r="G2" s="193"/>
      <c r="H2" s="193"/>
      <c r="I2" s="193"/>
      <c r="J2" s="193"/>
    </row>
    <row r="3" spans="1:12" ht="17.25" x14ac:dyDescent="0.15">
      <c r="D3" s="132"/>
      <c r="E3" s="132"/>
      <c r="F3" s="132"/>
      <c r="G3" s="132"/>
      <c r="H3" s="132"/>
    </row>
    <row r="4" spans="1:12" ht="15.75" customHeight="1" x14ac:dyDescent="0.15">
      <c r="A4" s="29" t="s">
        <v>100</v>
      </c>
    </row>
    <row r="5" spans="1:12" ht="15.75" customHeight="1" x14ac:dyDescent="0.15">
      <c r="B5" s="29" t="s">
        <v>140</v>
      </c>
    </row>
    <row r="6" spans="1:12" ht="15.75" customHeight="1" x14ac:dyDescent="0.15"/>
    <row r="7" spans="1:12" s="33" customFormat="1" ht="15.75" customHeight="1" x14ac:dyDescent="0.15">
      <c r="A7" s="29"/>
      <c r="B7" s="48" t="s">
        <v>240</v>
      </c>
      <c r="C7" s="29"/>
      <c r="D7" s="29"/>
      <c r="E7" s="29"/>
      <c r="F7" s="29"/>
    </row>
    <row r="8" spans="1:12" s="331" customFormat="1" ht="18.75" customHeight="1" x14ac:dyDescent="0.15">
      <c r="B8" s="332" t="s">
        <v>236</v>
      </c>
    </row>
    <row r="9" spans="1:12" s="33" customFormat="1" ht="18.75" customHeight="1" x14ac:dyDescent="0.15">
      <c r="A9" s="29"/>
      <c r="B9" s="137" t="s">
        <v>233</v>
      </c>
      <c r="C9" s="137"/>
      <c r="D9" s="31" t="s">
        <v>234</v>
      </c>
      <c r="E9" s="128" t="s">
        <v>27</v>
      </c>
      <c r="F9" s="128" t="s">
        <v>26</v>
      </c>
      <c r="G9" s="128" t="s">
        <v>99</v>
      </c>
      <c r="H9" s="79"/>
    </row>
    <row r="10" spans="1:12" s="33" customFormat="1" ht="18.75" customHeight="1" x14ac:dyDescent="0.15">
      <c r="B10" s="172" t="s">
        <v>237</v>
      </c>
      <c r="C10" s="172"/>
      <c r="D10" s="50" t="s">
        <v>14</v>
      </c>
      <c r="E10" s="333">
        <v>0</v>
      </c>
      <c r="F10" s="333">
        <v>0</v>
      </c>
      <c r="G10" s="333">
        <f t="shared" ref="G10:G15" si="0">SUM(E10:F10)</f>
        <v>0</v>
      </c>
      <c r="H10" s="334"/>
      <c r="I10" s="334"/>
      <c r="J10" s="334"/>
      <c r="L10" s="335"/>
    </row>
    <row r="11" spans="1:12" s="33" customFormat="1" ht="18.75" customHeight="1" x14ac:dyDescent="0.15">
      <c r="B11" s="172"/>
      <c r="C11" s="172"/>
      <c r="D11" s="131" t="s">
        <v>15</v>
      </c>
      <c r="E11" s="336">
        <v>0</v>
      </c>
      <c r="F11" s="336">
        <v>0</v>
      </c>
      <c r="G11" s="336">
        <f t="shared" si="0"/>
        <v>0</v>
      </c>
      <c r="H11" s="334"/>
      <c r="I11" s="334"/>
      <c r="J11" s="334"/>
      <c r="L11" s="335"/>
    </row>
    <row r="12" spans="1:12" s="33" customFormat="1" ht="18.75" customHeight="1" x14ac:dyDescent="0.15">
      <c r="B12" s="172" t="s">
        <v>237</v>
      </c>
      <c r="C12" s="172"/>
      <c r="D12" s="50" t="s">
        <v>14</v>
      </c>
      <c r="E12" s="333">
        <v>0</v>
      </c>
      <c r="F12" s="333">
        <v>0</v>
      </c>
      <c r="G12" s="333">
        <f t="shared" si="0"/>
        <v>0</v>
      </c>
      <c r="H12" s="334"/>
      <c r="I12" s="334"/>
      <c r="J12" s="334"/>
      <c r="L12" s="335"/>
    </row>
    <row r="13" spans="1:12" s="33" customFormat="1" ht="18.75" customHeight="1" x14ac:dyDescent="0.15">
      <c r="B13" s="172"/>
      <c r="C13" s="172"/>
      <c r="D13" s="131" t="s">
        <v>15</v>
      </c>
      <c r="E13" s="336">
        <v>0</v>
      </c>
      <c r="F13" s="336">
        <v>0</v>
      </c>
      <c r="G13" s="336">
        <f t="shared" si="0"/>
        <v>0</v>
      </c>
      <c r="H13" s="334"/>
      <c r="I13" s="334"/>
      <c r="J13" s="334"/>
      <c r="L13" s="335"/>
    </row>
    <row r="14" spans="1:12" s="33" customFormat="1" ht="18.75" customHeight="1" x14ac:dyDescent="0.15">
      <c r="B14" s="172" t="s">
        <v>237</v>
      </c>
      <c r="C14" s="172"/>
      <c r="D14" s="50" t="s">
        <v>14</v>
      </c>
      <c r="E14" s="333">
        <v>0</v>
      </c>
      <c r="F14" s="333">
        <v>0</v>
      </c>
      <c r="G14" s="333">
        <f t="shared" si="0"/>
        <v>0</v>
      </c>
      <c r="H14" s="334"/>
      <c r="I14" s="334"/>
      <c r="J14" s="334"/>
      <c r="L14" s="335"/>
    </row>
    <row r="15" spans="1:12" s="33" customFormat="1" ht="18.75" customHeight="1" x14ac:dyDescent="0.15">
      <c r="B15" s="172"/>
      <c r="C15" s="172"/>
      <c r="D15" s="131" t="s">
        <v>15</v>
      </c>
      <c r="E15" s="336">
        <v>0</v>
      </c>
      <c r="F15" s="336">
        <v>0</v>
      </c>
      <c r="G15" s="336">
        <f t="shared" si="0"/>
        <v>0</v>
      </c>
      <c r="H15" s="334"/>
      <c r="I15" s="334"/>
      <c r="J15" s="334"/>
    </row>
    <row r="16" spans="1:12" s="33" customFormat="1" ht="18.75" customHeight="1" x14ac:dyDescent="0.15">
      <c r="B16" s="91" t="s">
        <v>235</v>
      </c>
      <c r="C16" s="337"/>
      <c r="D16" s="69"/>
      <c r="E16" s="334"/>
      <c r="F16" s="334"/>
      <c r="G16" s="334"/>
      <c r="H16" s="334"/>
      <c r="I16" s="334"/>
      <c r="J16" s="334"/>
    </row>
    <row r="17" spans="2:10" s="33" customFormat="1" ht="18.75" customHeight="1" x14ac:dyDescent="0.15">
      <c r="B17" s="67"/>
      <c r="C17" s="337"/>
      <c r="D17" s="69"/>
      <c r="E17" s="334"/>
      <c r="F17" s="334"/>
      <c r="G17" s="334"/>
      <c r="H17" s="334"/>
      <c r="I17" s="334"/>
      <c r="J17" s="334"/>
    </row>
    <row r="18" spans="2:10" s="331" customFormat="1" ht="18.75" customHeight="1" x14ac:dyDescent="0.15">
      <c r="B18" s="332" t="s">
        <v>242</v>
      </c>
      <c r="C18" s="338"/>
      <c r="D18" s="339"/>
      <c r="E18" s="340"/>
      <c r="F18" s="340"/>
      <c r="G18" s="340"/>
      <c r="H18" s="340"/>
      <c r="I18" s="340"/>
      <c r="J18" s="340"/>
    </row>
    <row r="19" spans="2:10" s="33" customFormat="1" ht="18.75" customHeight="1" x14ac:dyDescent="0.15">
      <c r="B19" s="172" t="s">
        <v>36</v>
      </c>
      <c r="C19" s="172"/>
      <c r="D19" s="172"/>
      <c r="E19" s="173"/>
      <c r="F19" s="174"/>
      <c r="G19" s="173"/>
      <c r="H19" s="174"/>
      <c r="I19" s="173"/>
      <c r="J19" s="174"/>
    </row>
    <row r="20" spans="2:10" s="33" customFormat="1" ht="18.75" customHeight="1" x14ac:dyDescent="0.15">
      <c r="B20" s="172" t="s">
        <v>72</v>
      </c>
      <c r="C20" s="172"/>
      <c r="D20" s="172"/>
      <c r="E20" s="173"/>
      <c r="F20" s="174"/>
      <c r="G20" s="173"/>
      <c r="H20" s="174"/>
      <c r="I20" s="173"/>
      <c r="J20" s="174"/>
    </row>
    <row r="21" spans="2:10" s="33" customFormat="1" ht="18.75" customHeight="1" x14ac:dyDescent="0.15">
      <c r="B21" s="172" t="s">
        <v>57</v>
      </c>
      <c r="C21" s="172"/>
      <c r="D21" s="172"/>
      <c r="E21" s="173"/>
      <c r="F21" s="174"/>
      <c r="G21" s="173"/>
      <c r="H21" s="174"/>
      <c r="I21" s="173"/>
      <c r="J21" s="174"/>
    </row>
    <row r="22" spans="2:10" s="33" customFormat="1" ht="18.75" customHeight="1" x14ac:dyDescent="0.15">
      <c r="B22" s="175" t="s">
        <v>61</v>
      </c>
      <c r="C22" s="175"/>
      <c r="D22" s="175"/>
      <c r="E22" s="176"/>
      <c r="F22" s="177"/>
      <c r="G22" s="229"/>
      <c r="H22" s="177"/>
      <c r="I22" s="176"/>
      <c r="J22" s="177"/>
    </row>
    <row r="23" spans="2:10" s="33" customFormat="1" ht="18.75" customHeight="1" x14ac:dyDescent="0.15">
      <c r="B23" s="261" t="s">
        <v>20</v>
      </c>
      <c r="C23" s="262"/>
      <c r="D23" s="263"/>
      <c r="E23" s="51" t="s">
        <v>27</v>
      </c>
      <c r="F23" s="51" t="s">
        <v>26</v>
      </c>
      <c r="G23" s="51" t="s">
        <v>27</v>
      </c>
      <c r="H23" s="51" t="s">
        <v>26</v>
      </c>
      <c r="I23" s="51" t="s">
        <v>27</v>
      </c>
      <c r="J23" s="51" t="s">
        <v>26</v>
      </c>
    </row>
    <row r="24" spans="2:10" s="33" customFormat="1" ht="18.75" customHeight="1" x14ac:dyDescent="0.15">
      <c r="B24" s="266" t="s">
        <v>14</v>
      </c>
      <c r="C24" s="267"/>
      <c r="D24" s="268"/>
      <c r="E24" s="341">
        <v>0</v>
      </c>
      <c r="F24" s="341">
        <v>0</v>
      </c>
      <c r="G24" s="341">
        <v>0</v>
      </c>
      <c r="H24" s="341">
        <v>0</v>
      </c>
      <c r="I24" s="341">
        <v>0</v>
      </c>
      <c r="J24" s="341">
        <v>0</v>
      </c>
    </row>
    <row r="25" spans="2:10" s="33" customFormat="1" ht="18.75" customHeight="1" x14ac:dyDescent="0.15">
      <c r="B25" s="271" t="s">
        <v>15</v>
      </c>
      <c r="C25" s="272"/>
      <c r="D25" s="273"/>
      <c r="E25" s="336">
        <f>E24</f>
        <v>0</v>
      </c>
      <c r="F25" s="336">
        <f>F24*2</f>
        <v>0</v>
      </c>
      <c r="G25" s="336">
        <f>G24</f>
        <v>0</v>
      </c>
      <c r="H25" s="336">
        <f>H24*2</f>
        <v>0</v>
      </c>
      <c r="I25" s="336">
        <f>I24</f>
        <v>0</v>
      </c>
      <c r="J25" s="336">
        <f>J24*2</f>
        <v>0</v>
      </c>
    </row>
    <row r="26" spans="2:10" s="33" customFormat="1" ht="18.75" customHeight="1" x14ac:dyDescent="0.15">
      <c r="C26" s="78"/>
      <c r="D26" s="79"/>
      <c r="E26" s="71"/>
      <c r="F26" s="71"/>
      <c r="G26" s="71"/>
      <c r="I26" s="71"/>
    </row>
    <row r="27" spans="2:10" s="33" customFormat="1" ht="18.75" customHeight="1" x14ac:dyDescent="0.15">
      <c r="B27" s="172" t="s">
        <v>36</v>
      </c>
      <c r="C27" s="172"/>
      <c r="D27" s="172"/>
      <c r="E27" s="173"/>
      <c r="F27" s="174"/>
      <c r="G27" s="172" t="s">
        <v>99</v>
      </c>
      <c r="H27" s="172"/>
      <c r="I27" s="172"/>
    </row>
    <row r="28" spans="2:10" s="33" customFormat="1" ht="18.75" customHeight="1" x14ac:dyDescent="0.15">
      <c r="B28" s="172" t="s">
        <v>72</v>
      </c>
      <c r="C28" s="172"/>
      <c r="D28" s="172"/>
      <c r="E28" s="173"/>
      <c r="F28" s="174"/>
      <c r="G28" s="172"/>
      <c r="H28" s="172"/>
      <c r="I28" s="172"/>
    </row>
    <row r="29" spans="2:10" s="33" customFormat="1" ht="18.75" customHeight="1" x14ac:dyDescent="0.15">
      <c r="B29" s="172" t="s">
        <v>57</v>
      </c>
      <c r="C29" s="172"/>
      <c r="D29" s="172"/>
      <c r="E29" s="173"/>
      <c r="F29" s="174"/>
      <c r="G29" s="172"/>
      <c r="H29" s="172"/>
      <c r="I29" s="172"/>
    </row>
    <row r="30" spans="2:10" s="33" customFormat="1" ht="18.75" customHeight="1" x14ac:dyDescent="0.15">
      <c r="B30" s="175" t="s">
        <v>61</v>
      </c>
      <c r="C30" s="175"/>
      <c r="D30" s="175"/>
      <c r="E30" s="176"/>
      <c r="F30" s="177"/>
      <c r="G30" s="172"/>
      <c r="H30" s="172"/>
      <c r="I30" s="172"/>
    </row>
    <row r="31" spans="2:10" s="33" customFormat="1" ht="18.75" customHeight="1" x14ac:dyDescent="0.15">
      <c r="B31" s="261" t="s">
        <v>20</v>
      </c>
      <c r="C31" s="262"/>
      <c r="D31" s="263"/>
      <c r="E31" s="51" t="s">
        <v>27</v>
      </c>
      <c r="F31" s="51" t="s">
        <v>26</v>
      </c>
      <c r="G31" s="51" t="s">
        <v>27</v>
      </c>
      <c r="H31" s="51" t="s">
        <v>26</v>
      </c>
      <c r="I31" s="51" t="s">
        <v>47</v>
      </c>
    </row>
    <row r="32" spans="2:10" s="33" customFormat="1" ht="18.75" customHeight="1" x14ac:dyDescent="0.15">
      <c r="B32" s="266" t="s">
        <v>14</v>
      </c>
      <c r="C32" s="267"/>
      <c r="D32" s="268"/>
      <c r="E32" s="341">
        <v>0</v>
      </c>
      <c r="F32" s="341">
        <v>0</v>
      </c>
      <c r="G32" s="341">
        <f>E24+G24+I24+E32</f>
        <v>0</v>
      </c>
      <c r="H32" s="341">
        <f>F24+H24+J24+F32</f>
        <v>0</v>
      </c>
      <c r="I32" s="341">
        <f>SUM(G32:H32)</f>
        <v>0</v>
      </c>
    </row>
    <row r="33" spans="2:10" s="33" customFormat="1" ht="18.75" customHeight="1" x14ac:dyDescent="0.15">
      <c r="B33" s="271" t="s">
        <v>15</v>
      </c>
      <c r="C33" s="272"/>
      <c r="D33" s="273"/>
      <c r="E33" s="336">
        <f>E32</f>
        <v>0</v>
      </c>
      <c r="F33" s="336">
        <f>F32*2</f>
        <v>0</v>
      </c>
      <c r="G33" s="336">
        <f>G32</f>
        <v>0</v>
      </c>
      <c r="H33" s="336">
        <f>H32*2</f>
        <v>0</v>
      </c>
      <c r="I33" s="336">
        <f>SUM(G33:H33)</f>
        <v>0</v>
      </c>
    </row>
    <row r="34" spans="2:10" s="33" customFormat="1" ht="18.75" customHeight="1" x14ac:dyDescent="0.15">
      <c r="C34" s="78"/>
      <c r="D34" s="79"/>
      <c r="E34" s="71"/>
      <c r="F34" s="71"/>
      <c r="G34" s="71"/>
      <c r="I34" s="71"/>
    </row>
    <row r="35" spans="2:10" s="331" customFormat="1" ht="18.75" customHeight="1" x14ac:dyDescent="0.15">
      <c r="B35" s="332" t="s">
        <v>241</v>
      </c>
      <c r="C35" s="338"/>
      <c r="D35" s="339"/>
      <c r="E35" s="340"/>
      <c r="F35" s="340"/>
      <c r="G35" s="340"/>
      <c r="H35" s="340"/>
      <c r="I35" s="340"/>
      <c r="J35" s="340"/>
    </row>
    <row r="36" spans="2:10" s="331" customFormat="1" ht="18.75" customHeight="1" x14ac:dyDescent="0.15">
      <c r="B36" s="342" t="s">
        <v>233</v>
      </c>
      <c r="C36" s="342"/>
      <c r="D36" s="342"/>
      <c r="E36" s="343" t="s">
        <v>239</v>
      </c>
      <c r="F36" s="231"/>
      <c r="G36" s="340"/>
      <c r="H36" s="340"/>
      <c r="I36" s="340"/>
      <c r="J36" s="340"/>
    </row>
    <row r="37" spans="2:10" s="33" customFormat="1" ht="18.75" customHeight="1" x14ac:dyDescent="0.15">
      <c r="B37" s="344" t="s">
        <v>243</v>
      </c>
      <c r="C37" s="344"/>
      <c r="D37" s="344"/>
      <c r="E37" s="345" t="str">
        <f>IF(I32=0,"",I32)</f>
        <v/>
      </c>
      <c r="F37" s="346" t="s">
        <v>277</v>
      </c>
      <c r="G37" s="91" t="s">
        <v>244</v>
      </c>
      <c r="I37" s="71"/>
    </row>
    <row r="38" spans="2:10" s="33" customFormat="1" ht="18.75" customHeight="1" thickBot="1" x14ac:dyDescent="0.2">
      <c r="B38" s="347" t="s">
        <v>276</v>
      </c>
      <c r="C38" s="348"/>
      <c r="D38" s="349"/>
      <c r="E38" s="129" t="str">
        <f>IF(MAX(G10,G12,G14)=0,"",MAX(G10,G12,G14))</f>
        <v/>
      </c>
      <c r="F38" s="130" t="s">
        <v>277</v>
      </c>
      <c r="G38" s="91" t="s">
        <v>245</v>
      </c>
      <c r="I38" s="71"/>
    </row>
    <row r="39" spans="2:10" s="33" customFormat="1" ht="18.75" customHeight="1" thickBot="1" x14ac:dyDescent="0.2">
      <c r="B39" s="327" t="s">
        <v>238</v>
      </c>
      <c r="C39" s="350"/>
      <c r="D39" s="328"/>
      <c r="E39" s="351" t="str">
        <f>IF(E37="","",E37-E38)</f>
        <v/>
      </c>
      <c r="F39" s="352" t="s">
        <v>277</v>
      </c>
      <c r="G39" s="91" t="s">
        <v>246</v>
      </c>
      <c r="I39" s="71"/>
    </row>
    <row r="40" spans="2:10" s="33" customFormat="1" ht="18.75" customHeight="1" x14ac:dyDescent="0.15">
      <c r="B40" s="33" t="s">
        <v>285</v>
      </c>
      <c r="C40" s="78"/>
      <c r="D40" s="79"/>
      <c r="E40" s="71"/>
      <c r="F40" s="71"/>
      <c r="G40" s="71"/>
      <c r="I40" s="71"/>
    </row>
    <row r="41" spans="2:10" s="33" customFormat="1" ht="18.75" customHeight="1" x14ac:dyDescent="0.15">
      <c r="B41" s="33" t="s">
        <v>286</v>
      </c>
      <c r="C41" s="78"/>
      <c r="D41" s="79"/>
      <c r="E41" s="71"/>
      <c r="F41" s="71"/>
      <c r="G41" s="71"/>
      <c r="I41" s="71"/>
    </row>
    <row r="42" spans="2:10" ht="18.75" customHeight="1" x14ac:dyDescent="0.15"/>
  </sheetData>
  <mergeCells count="41">
    <mergeCell ref="B9:C9"/>
    <mergeCell ref="B10:C11"/>
    <mergeCell ref="B12:C13"/>
    <mergeCell ref="B14:C15"/>
    <mergeCell ref="B19:D19"/>
    <mergeCell ref="G22:H22"/>
    <mergeCell ref="I22:J22"/>
    <mergeCell ref="B23:D23"/>
    <mergeCell ref="B24:D24"/>
    <mergeCell ref="I19:J19"/>
    <mergeCell ref="B20:D20"/>
    <mergeCell ref="E20:F20"/>
    <mergeCell ref="G20:H20"/>
    <mergeCell ref="I20:J20"/>
    <mergeCell ref="B21:D21"/>
    <mergeCell ref="E21:F21"/>
    <mergeCell ref="G21:H21"/>
    <mergeCell ref="I21:J21"/>
    <mergeCell ref="E19:F19"/>
    <mergeCell ref="G19:H19"/>
    <mergeCell ref="E29:F29"/>
    <mergeCell ref="B30:D30"/>
    <mergeCell ref="E30:F30"/>
    <mergeCell ref="B22:D22"/>
    <mergeCell ref="E22:F22"/>
    <mergeCell ref="B38:D38"/>
    <mergeCell ref="B39:D39"/>
    <mergeCell ref="A2:J2"/>
    <mergeCell ref="B31:D31"/>
    <mergeCell ref="B32:D32"/>
    <mergeCell ref="B33:D33"/>
    <mergeCell ref="B36:D36"/>
    <mergeCell ref="E36:F36"/>
    <mergeCell ref="B37:D37"/>
    <mergeCell ref="B25:D25"/>
    <mergeCell ref="B27:D27"/>
    <mergeCell ref="E27:F27"/>
    <mergeCell ref="G27:I30"/>
    <mergeCell ref="B28:D28"/>
    <mergeCell ref="E28:F28"/>
    <mergeCell ref="B29:D29"/>
  </mergeCells>
  <phoneticPr fontId="1"/>
  <pageMargins left="0.70866141732283472" right="0.5118110236220472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0"/>
  <sheetViews>
    <sheetView view="pageBreakPreview" zoomScaleNormal="100" zoomScaleSheetLayoutView="100" workbookViewId="0">
      <selection activeCell="G34" sqref="G34"/>
    </sheetView>
  </sheetViews>
  <sheetFormatPr defaultRowHeight="13.5" x14ac:dyDescent="0.15"/>
  <cols>
    <col min="1" max="1" width="2.375" style="29" customWidth="1"/>
    <col min="2" max="3" width="3.375" style="29" customWidth="1"/>
    <col min="4" max="4" width="15" style="29" customWidth="1"/>
    <col min="5" max="5" width="10.875" style="29" customWidth="1"/>
    <col min="6" max="6" width="11.625" style="29" customWidth="1"/>
    <col min="7" max="7" width="12.625" style="29" customWidth="1"/>
    <col min="8" max="9" width="13.375" style="29" customWidth="1"/>
    <col min="10" max="10" width="3.25" style="29" customWidth="1"/>
    <col min="11" max="16384" width="9" style="29"/>
  </cols>
  <sheetData>
    <row r="1" spans="1:9" x14ac:dyDescent="0.15">
      <c r="A1" s="29" t="s">
        <v>203</v>
      </c>
    </row>
    <row r="2" spans="1:9" ht="23.25" customHeight="1" x14ac:dyDescent="0.15">
      <c r="A2" s="154" t="s">
        <v>193</v>
      </c>
      <c r="B2" s="154"/>
      <c r="C2" s="154"/>
      <c r="D2" s="154"/>
    </row>
    <row r="3" spans="1:9" x14ac:dyDescent="0.15">
      <c r="H3" s="373" t="s">
        <v>253</v>
      </c>
      <c r="I3" s="373"/>
    </row>
    <row r="4" spans="1:9" ht="20.25" customHeight="1" x14ac:dyDescent="0.15"/>
    <row r="5" spans="1:9" ht="20.25" customHeight="1" x14ac:dyDescent="0.15"/>
    <row r="6" spans="1:9" ht="20.25" customHeight="1" x14ac:dyDescent="0.15"/>
    <row r="7" spans="1:9" x14ac:dyDescent="0.15">
      <c r="B7" s="29" t="s">
        <v>194</v>
      </c>
    </row>
    <row r="8" spans="1:9" ht="30" customHeight="1" x14ac:dyDescent="0.15">
      <c r="F8" s="29" t="s">
        <v>195</v>
      </c>
    </row>
    <row r="9" spans="1:9" ht="30" customHeight="1" x14ac:dyDescent="0.15"/>
    <row r="10" spans="1:9" ht="24.75" customHeight="1" x14ac:dyDescent="0.15"/>
    <row r="11" spans="1:9" ht="21.75" customHeight="1" x14ac:dyDescent="0.15">
      <c r="G11" s="29" t="s">
        <v>1</v>
      </c>
    </row>
    <row r="12" spans="1:9" ht="21.75" customHeight="1" x14ac:dyDescent="0.15">
      <c r="G12" s="29" t="s">
        <v>196</v>
      </c>
    </row>
    <row r="13" spans="1:9" ht="21.75" customHeight="1" x14ac:dyDescent="0.15"/>
    <row r="14" spans="1:9" ht="29.25" customHeight="1" x14ac:dyDescent="0.15"/>
    <row r="15" spans="1:9" ht="14.25" x14ac:dyDescent="0.15">
      <c r="B15" s="144" t="s">
        <v>204</v>
      </c>
      <c r="C15" s="145"/>
      <c r="D15" s="145"/>
      <c r="E15" s="145"/>
      <c r="F15" s="145"/>
      <c r="G15" s="145"/>
      <c r="H15" s="145"/>
      <c r="I15" s="145"/>
    </row>
    <row r="17" spans="1:10" ht="39.75" customHeight="1" x14ac:dyDescent="0.15">
      <c r="A17" s="143" t="s">
        <v>282</v>
      </c>
      <c r="B17" s="143"/>
      <c r="C17" s="143"/>
      <c r="D17" s="143"/>
      <c r="E17" s="143"/>
      <c r="F17" s="143"/>
      <c r="G17" s="143"/>
      <c r="H17" s="143"/>
      <c r="I17" s="143"/>
      <c r="J17" s="143"/>
    </row>
    <row r="19" spans="1:10" x14ac:dyDescent="0.15">
      <c r="A19" s="154" t="s">
        <v>66</v>
      </c>
      <c r="B19" s="154"/>
      <c r="C19" s="154"/>
      <c r="D19" s="154"/>
      <c r="E19" s="154"/>
      <c r="F19" s="154"/>
      <c r="G19" s="154"/>
      <c r="H19" s="154"/>
      <c r="I19" s="154"/>
      <c r="J19" s="154"/>
    </row>
    <row r="20" spans="1:10" ht="15.75" customHeight="1" x14ac:dyDescent="0.15"/>
    <row r="21" spans="1:10" ht="24.75" customHeight="1" x14ac:dyDescent="0.15">
      <c r="B21" s="37">
        <v>1</v>
      </c>
      <c r="C21" s="29" t="s">
        <v>205</v>
      </c>
      <c r="E21" s="151" t="s">
        <v>206</v>
      </c>
      <c r="F21" s="151"/>
    </row>
    <row r="22" spans="1:10" ht="17.25" x14ac:dyDescent="0.15">
      <c r="B22" s="37"/>
      <c r="E22" s="366"/>
      <c r="F22" s="366"/>
    </row>
    <row r="23" spans="1:10" ht="24.75" customHeight="1" x14ac:dyDescent="0.15">
      <c r="B23" s="37">
        <v>2</v>
      </c>
      <c r="C23" s="29" t="s">
        <v>207</v>
      </c>
      <c r="E23" s="151" t="s">
        <v>206</v>
      </c>
      <c r="F23" s="151"/>
    </row>
    <row r="24" spans="1:10" ht="19.5" customHeight="1" x14ac:dyDescent="0.15">
      <c r="B24" s="37"/>
      <c r="E24" s="127"/>
      <c r="F24" s="127"/>
    </row>
    <row r="25" spans="1:10" ht="24.75" customHeight="1" x14ac:dyDescent="0.15">
      <c r="B25" s="37">
        <v>3</v>
      </c>
      <c r="C25" s="29" t="s">
        <v>208</v>
      </c>
      <c r="E25" s="151" t="s">
        <v>206</v>
      </c>
      <c r="F25" s="151"/>
    </row>
    <row r="26" spans="1:10" ht="22.5" customHeight="1" x14ac:dyDescent="0.15"/>
    <row r="27" spans="1:10" ht="18.75" customHeight="1" x14ac:dyDescent="0.15">
      <c r="B27" s="37">
        <v>4</v>
      </c>
      <c r="C27" s="29" t="s">
        <v>209</v>
      </c>
    </row>
    <row r="28" spans="1:10" x14ac:dyDescent="0.15">
      <c r="C28" s="30" t="s">
        <v>5</v>
      </c>
      <c r="D28" s="29" t="s">
        <v>10</v>
      </c>
    </row>
    <row r="29" spans="1:10" ht="27.75" customHeight="1" x14ac:dyDescent="0.15">
      <c r="D29" s="146" t="s">
        <v>207</v>
      </c>
      <c r="E29" s="147"/>
      <c r="F29" s="146" t="s">
        <v>210</v>
      </c>
      <c r="G29" s="147"/>
      <c r="H29" s="146" t="s">
        <v>211</v>
      </c>
      <c r="I29" s="147"/>
    </row>
    <row r="30" spans="1:10" ht="30" customHeight="1" x14ac:dyDescent="0.15">
      <c r="D30" s="356" t="s">
        <v>104</v>
      </c>
      <c r="E30" s="357"/>
      <c r="F30" s="356" t="s">
        <v>104</v>
      </c>
      <c r="G30" s="357"/>
      <c r="H30" s="146"/>
      <c r="I30" s="147"/>
    </row>
    <row r="31" spans="1:10" ht="14.25" customHeight="1" x14ac:dyDescent="0.15">
      <c r="D31" s="38"/>
      <c r="E31" s="39"/>
      <c r="F31" s="40"/>
      <c r="G31" s="40"/>
      <c r="H31" s="41"/>
      <c r="I31" s="41"/>
    </row>
    <row r="32" spans="1:10" ht="14.25" customHeight="1" x14ac:dyDescent="0.15">
      <c r="C32" s="30" t="s">
        <v>227</v>
      </c>
      <c r="D32" s="33" t="s">
        <v>228</v>
      </c>
      <c r="E32" s="78"/>
      <c r="F32" s="334"/>
      <c r="G32" s="334"/>
      <c r="H32" s="68"/>
      <c r="I32" s="68"/>
    </row>
    <row r="33" spans="3:10" ht="27.75" customHeight="1" x14ac:dyDescent="0.15">
      <c r="D33" s="358" t="s">
        <v>207</v>
      </c>
      <c r="E33" s="359"/>
      <c r="F33" s="358" t="s">
        <v>210</v>
      </c>
      <c r="G33" s="359"/>
      <c r="H33" s="358" t="s">
        <v>211</v>
      </c>
      <c r="I33" s="359"/>
    </row>
    <row r="34" spans="3:10" ht="30" customHeight="1" x14ac:dyDescent="0.15">
      <c r="D34" s="360" t="s">
        <v>104</v>
      </c>
      <c r="E34" s="361"/>
      <c r="F34" s="360" t="s">
        <v>104</v>
      </c>
      <c r="G34" s="361"/>
      <c r="H34" s="358"/>
      <c r="I34" s="359"/>
    </row>
    <row r="35" spans="3:10" ht="14.25" customHeight="1" x14ac:dyDescent="0.15">
      <c r="D35" s="38"/>
      <c r="E35" s="39"/>
      <c r="F35" s="40"/>
      <c r="G35" s="40"/>
      <c r="H35" s="41"/>
      <c r="I35" s="41"/>
    </row>
    <row r="36" spans="3:10" ht="14.25" customHeight="1" x14ac:dyDescent="0.15"/>
    <row r="37" spans="3:10" x14ac:dyDescent="0.15">
      <c r="C37" s="30"/>
    </row>
    <row r="38" spans="3:10" ht="18.75" customHeight="1" x14ac:dyDescent="0.15">
      <c r="C38" s="30"/>
      <c r="H38" s="31" t="s">
        <v>216</v>
      </c>
      <c r="I38" s="138"/>
      <c r="J38" s="139"/>
    </row>
    <row r="39" spans="3:10" ht="18.75" customHeight="1" x14ac:dyDescent="0.15">
      <c r="H39" s="31" t="s">
        <v>217</v>
      </c>
      <c r="I39" s="138"/>
      <c r="J39" s="139"/>
    </row>
    <row r="40" spans="3:10" ht="18.75" customHeight="1" x14ac:dyDescent="0.15"/>
  </sheetData>
  <mergeCells count="22">
    <mergeCell ref="A2:D2"/>
    <mergeCell ref="B15:I15"/>
    <mergeCell ref="A17:J17"/>
    <mergeCell ref="E21:F21"/>
    <mergeCell ref="E23:F23"/>
    <mergeCell ref="A19:J19"/>
    <mergeCell ref="H3:I3"/>
    <mergeCell ref="E25:F25"/>
    <mergeCell ref="I38:J38"/>
    <mergeCell ref="I39:J39"/>
    <mergeCell ref="D29:E29"/>
    <mergeCell ref="F29:G29"/>
    <mergeCell ref="H29:I29"/>
    <mergeCell ref="D30:E30"/>
    <mergeCell ref="F30:G30"/>
    <mergeCell ref="H30:I30"/>
    <mergeCell ref="D33:E33"/>
    <mergeCell ref="F33:G33"/>
    <mergeCell ref="H33:I33"/>
    <mergeCell ref="D34:E34"/>
    <mergeCell ref="F34:G34"/>
    <mergeCell ref="H34:I3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00FF"/>
  </sheetPr>
  <dimension ref="A1:J57"/>
  <sheetViews>
    <sheetView view="pageBreakPreview" zoomScaleNormal="100" zoomScaleSheetLayoutView="100" workbookViewId="0">
      <selection activeCell="G34" sqref="G34"/>
    </sheetView>
  </sheetViews>
  <sheetFormatPr defaultRowHeight="13.5" x14ac:dyDescent="0.15"/>
  <cols>
    <col min="1" max="1" width="1.5" style="29" customWidth="1"/>
    <col min="2" max="2" width="4.25" style="29" customWidth="1"/>
    <col min="3" max="3" width="5.25" style="29" customWidth="1"/>
    <col min="4" max="4" width="12.125" style="29" customWidth="1"/>
    <col min="5" max="10" width="11.125" style="29" customWidth="1"/>
    <col min="11" max="16384" width="9" style="29"/>
  </cols>
  <sheetData>
    <row r="1" spans="1:10" x14ac:dyDescent="0.15">
      <c r="A1" s="233" t="s">
        <v>159</v>
      </c>
      <c r="B1" s="234"/>
    </row>
    <row r="2" spans="1:10" ht="17.25" x14ac:dyDescent="0.15">
      <c r="E2" s="193" t="s">
        <v>35</v>
      </c>
      <c r="F2" s="193"/>
      <c r="G2" s="193"/>
      <c r="H2" s="193"/>
    </row>
    <row r="3" spans="1:10" ht="4.5" customHeight="1" x14ac:dyDescent="0.15">
      <c r="D3" s="132"/>
      <c r="E3" s="132"/>
      <c r="F3" s="132"/>
      <c r="G3" s="132"/>
      <c r="H3" s="132"/>
    </row>
    <row r="4" spans="1:10" x14ac:dyDescent="0.15">
      <c r="A4" s="29" t="s">
        <v>100</v>
      </c>
    </row>
    <row r="5" spans="1:10" x14ac:dyDescent="0.15">
      <c r="B5" s="29" t="s">
        <v>101</v>
      </c>
    </row>
    <row r="6" spans="1:10" ht="6" customHeight="1" x14ac:dyDescent="0.15"/>
    <row r="7" spans="1:10" ht="12.75" customHeight="1" x14ac:dyDescent="0.15">
      <c r="B7" s="48" t="s">
        <v>292</v>
      </c>
      <c r="E7" s="235"/>
      <c r="F7" s="235"/>
      <c r="G7" s="235"/>
      <c r="H7" s="235"/>
      <c r="I7" s="235"/>
      <c r="J7" s="235"/>
    </row>
    <row r="8" spans="1:10" x14ac:dyDescent="0.15">
      <c r="B8" s="137" t="s">
        <v>36</v>
      </c>
      <c r="C8" s="137"/>
      <c r="D8" s="137"/>
      <c r="E8" s="142"/>
      <c r="F8" s="218"/>
      <c r="G8" s="142"/>
      <c r="H8" s="218"/>
      <c r="I8" s="142"/>
      <c r="J8" s="218"/>
    </row>
    <row r="9" spans="1:10" ht="15" customHeight="1" x14ac:dyDescent="0.15">
      <c r="B9" s="137" t="s">
        <v>72</v>
      </c>
      <c r="C9" s="137"/>
      <c r="D9" s="137"/>
      <c r="E9" s="142"/>
      <c r="F9" s="218"/>
      <c r="G9" s="142"/>
      <c r="H9" s="218"/>
      <c r="I9" s="142"/>
      <c r="J9" s="218"/>
    </row>
    <row r="10" spans="1:10" ht="15" customHeight="1" x14ac:dyDescent="0.15">
      <c r="B10" s="137" t="s">
        <v>57</v>
      </c>
      <c r="C10" s="137"/>
      <c r="D10" s="137"/>
      <c r="E10" s="142"/>
      <c r="F10" s="218"/>
      <c r="G10" s="142"/>
      <c r="H10" s="218"/>
      <c r="I10" s="142"/>
      <c r="J10" s="218"/>
    </row>
    <row r="11" spans="1:10" ht="15" customHeight="1" thickBot="1" x14ac:dyDescent="0.2">
      <c r="B11" s="236" t="s">
        <v>61</v>
      </c>
      <c r="C11" s="236"/>
      <c r="D11" s="236"/>
      <c r="E11" s="229"/>
      <c r="F11" s="237"/>
      <c r="G11" s="229"/>
      <c r="H11" s="237"/>
      <c r="I11" s="229"/>
      <c r="J11" s="237"/>
    </row>
    <row r="12" spans="1:10" ht="15" customHeight="1" x14ac:dyDescent="0.15">
      <c r="B12" s="238" t="s">
        <v>143</v>
      </c>
      <c r="C12" s="238" t="s">
        <v>183</v>
      </c>
      <c r="D12" s="239" t="s">
        <v>71</v>
      </c>
      <c r="E12" s="240" t="s">
        <v>23</v>
      </c>
      <c r="F12" s="241"/>
      <c r="G12" s="240" t="s">
        <v>23</v>
      </c>
      <c r="H12" s="241"/>
      <c r="I12" s="240" t="s">
        <v>23</v>
      </c>
      <c r="J12" s="241"/>
    </row>
    <row r="13" spans="1:10" ht="15" customHeight="1" x14ac:dyDescent="0.15">
      <c r="B13" s="162"/>
      <c r="C13" s="162"/>
      <c r="D13" s="96" t="s">
        <v>20</v>
      </c>
      <c r="E13" s="97" t="s">
        <v>27</v>
      </c>
      <c r="F13" s="97" t="s">
        <v>26</v>
      </c>
      <c r="G13" s="97" t="s">
        <v>27</v>
      </c>
      <c r="H13" s="97" t="s">
        <v>26</v>
      </c>
      <c r="I13" s="97" t="s">
        <v>27</v>
      </c>
      <c r="J13" s="97" t="s">
        <v>26</v>
      </c>
    </row>
    <row r="14" spans="1:10" ht="15" customHeight="1" x14ac:dyDescent="0.15">
      <c r="B14" s="162"/>
      <c r="C14" s="162"/>
      <c r="D14" s="99" t="s">
        <v>14</v>
      </c>
      <c r="E14" s="100" t="s">
        <v>22</v>
      </c>
      <c r="F14" s="100" t="s">
        <v>22</v>
      </c>
      <c r="G14" s="100" t="s">
        <v>22</v>
      </c>
      <c r="H14" s="100" t="s">
        <v>22</v>
      </c>
      <c r="I14" s="100" t="s">
        <v>22</v>
      </c>
      <c r="J14" s="100" t="s">
        <v>22</v>
      </c>
    </row>
    <row r="15" spans="1:10" ht="15" customHeight="1" thickBot="1" x14ac:dyDescent="0.2">
      <c r="B15" s="242"/>
      <c r="C15" s="242"/>
      <c r="D15" s="243" t="s">
        <v>15</v>
      </c>
      <c r="E15" s="244" t="s">
        <v>13</v>
      </c>
      <c r="F15" s="244" t="s">
        <v>13</v>
      </c>
      <c r="G15" s="244" t="s">
        <v>13</v>
      </c>
      <c r="H15" s="244" t="s">
        <v>13</v>
      </c>
      <c r="I15" s="244" t="s">
        <v>13</v>
      </c>
      <c r="J15" s="244" t="s">
        <v>13</v>
      </c>
    </row>
    <row r="16" spans="1:10" ht="15" customHeight="1" thickTop="1" x14ac:dyDescent="0.15">
      <c r="B16" s="245" t="s">
        <v>149</v>
      </c>
      <c r="C16" s="246" t="s">
        <v>144</v>
      </c>
      <c r="D16" s="247" t="s">
        <v>21</v>
      </c>
      <c r="E16" s="248" t="s">
        <v>27</v>
      </c>
      <c r="F16" s="248" t="s">
        <v>26</v>
      </c>
      <c r="G16" s="248" t="s">
        <v>27</v>
      </c>
      <c r="H16" s="248" t="s">
        <v>26</v>
      </c>
      <c r="I16" s="248" t="s">
        <v>27</v>
      </c>
      <c r="J16" s="248" t="s">
        <v>26</v>
      </c>
    </row>
    <row r="17" spans="2:10" ht="15" customHeight="1" x14ac:dyDescent="0.15">
      <c r="B17" s="249"/>
      <c r="C17" s="134" t="s">
        <v>145</v>
      </c>
      <c r="D17" s="99" t="s">
        <v>14</v>
      </c>
      <c r="E17" s="100" t="s">
        <v>22</v>
      </c>
      <c r="F17" s="100" t="s">
        <v>22</v>
      </c>
      <c r="G17" s="100" t="s">
        <v>22</v>
      </c>
      <c r="H17" s="100" t="s">
        <v>22</v>
      </c>
      <c r="I17" s="100" t="s">
        <v>22</v>
      </c>
      <c r="J17" s="100" t="s">
        <v>22</v>
      </c>
    </row>
    <row r="18" spans="2:10" ht="15" customHeight="1" x14ac:dyDescent="0.15">
      <c r="B18" s="249"/>
      <c r="C18" s="250" t="s">
        <v>184</v>
      </c>
      <c r="D18" s="102" t="s">
        <v>15</v>
      </c>
      <c r="E18" s="62" t="s">
        <v>13</v>
      </c>
      <c r="F18" s="62" t="s">
        <v>13</v>
      </c>
      <c r="G18" s="62" t="s">
        <v>13</v>
      </c>
      <c r="H18" s="62" t="s">
        <v>13</v>
      </c>
      <c r="I18" s="62" t="s">
        <v>13</v>
      </c>
      <c r="J18" s="62" t="s">
        <v>13</v>
      </c>
    </row>
    <row r="19" spans="2:10" ht="15" customHeight="1" x14ac:dyDescent="0.15">
      <c r="B19" s="249"/>
      <c r="C19" s="133" t="s">
        <v>147</v>
      </c>
      <c r="D19" s="251" t="s">
        <v>21</v>
      </c>
      <c r="E19" s="248" t="s">
        <v>27</v>
      </c>
      <c r="F19" s="248" t="s">
        <v>26</v>
      </c>
      <c r="G19" s="248" t="s">
        <v>27</v>
      </c>
      <c r="H19" s="248" t="s">
        <v>26</v>
      </c>
      <c r="I19" s="248" t="s">
        <v>27</v>
      </c>
      <c r="J19" s="248" t="s">
        <v>26</v>
      </c>
    </row>
    <row r="20" spans="2:10" ht="15" customHeight="1" x14ac:dyDescent="0.15">
      <c r="B20" s="249"/>
      <c r="C20" s="134" t="s">
        <v>146</v>
      </c>
      <c r="D20" s="252" t="s">
        <v>14</v>
      </c>
      <c r="E20" s="100" t="s">
        <v>22</v>
      </c>
      <c r="F20" s="100" t="s">
        <v>22</v>
      </c>
      <c r="G20" s="100" t="s">
        <v>22</v>
      </c>
      <c r="H20" s="100" t="s">
        <v>22</v>
      </c>
      <c r="I20" s="100" t="s">
        <v>22</v>
      </c>
      <c r="J20" s="100" t="s">
        <v>22</v>
      </c>
    </row>
    <row r="21" spans="2:10" ht="15" customHeight="1" x14ac:dyDescent="0.15">
      <c r="B21" s="249"/>
      <c r="C21" s="250" t="s">
        <v>184</v>
      </c>
      <c r="D21" s="253" t="s">
        <v>15</v>
      </c>
      <c r="E21" s="62" t="s">
        <v>13</v>
      </c>
      <c r="F21" s="62" t="s">
        <v>13</v>
      </c>
      <c r="G21" s="62" t="s">
        <v>13</v>
      </c>
      <c r="H21" s="62" t="s">
        <v>13</v>
      </c>
      <c r="I21" s="62" t="s">
        <v>13</v>
      </c>
      <c r="J21" s="62" t="s">
        <v>13</v>
      </c>
    </row>
    <row r="22" spans="2:10" ht="15" customHeight="1" x14ac:dyDescent="0.15">
      <c r="B22" s="249"/>
      <c r="C22" s="133" t="s">
        <v>147</v>
      </c>
      <c r="D22" s="247" t="s">
        <v>21</v>
      </c>
      <c r="E22" s="248" t="s">
        <v>27</v>
      </c>
      <c r="F22" s="248" t="s">
        <v>26</v>
      </c>
      <c r="G22" s="59" t="s">
        <v>27</v>
      </c>
      <c r="H22" s="248" t="s">
        <v>26</v>
      </c>
      <c r="I22" s="248" t="s">
        <v>27</v>
      </c>
      <c r="J22" s="248" t="s">
        <v>26</v>
      </c>
    </row>
    <row r="23" spans="2:10" ht="15" customHeight="1" x14ac:dyDescent="0.15">
      <c r="B23" s="249"/>
      <c r="C23" s="134" t="s">
        <v>148</v>
      </c>
      <c r="D23" s="99" t="s">
        <v>14</v>
      </c>
      <c r="E23" s="100" t="s">
        <v>22</v>
      </c>
      <c r="F23" s="100" t="s">
        <v>22</v>
      </c>
      <c r="G23" s="100" t="s">
        <v>22</v>
      </c>
      <c r="H23" s="100" t="s">
        <v>22</v>
      </c>
      <c r="I23" s="100" t="s">
        <v>22</v>
      </c>
      <c r="J23" s="100" t="s">
        <v>22</v>
      </c>
    </row>
    <row r="24" spans="2:10" ht="15" customHeight="1" x14ac:dyDescent="0.15">
      <c r="B24" s="254"/>
      <c r="C24" s="250" t="s">
        <v>184</v>
      </c>
      <c r="D24" s="102" t="s">
        <v>15</v>
      </c>
      <c r="E24" s="62" t="s">
        <v>13</v>
      </c>
      <c r="F24" s="62" t="s">
        <v>13</v>
      </c>
      <c r="G24" s="62" t="s">
        <v>13</v>
      </c>
      <c r="H24" s="62" t="s">
        <v>13</v>
      </c>
      <c r="I24" s="62" t="s">
        <v>13</v>
      </c>
      <c r="J24" s="62" t="s">
        <v>13</v>
      </c>
    </row>
    <row r="25" spans="2:10" ht="6.75" customHeight="1" x14ac:dyDescent="0.15">
      <c r="C25" s="39"/>
      <c r="D25" s="37"/>
      <c r="E25" s="34"/>
      <c r="F25" s="34"/>
      <c r="G25" s="34"/>
      <c r="I25" s="34"/>
    </row>
    <row r="26" spans="2:10" ht="15" customHeight="1" x14ac:dyDescent="0.15">
      <c r="B26" s="137" t="s">
        <v>36</v>
      </c>
      <c r="C26" s="137"/>
      <c r="D26" s="137"/>
      <c r="E26" s="142"/>
      <c r="F26" s="218"/>
      <c r="G26" s="142"/>
      <c r="H26" s="225"/>
      <c r="I26" s="219" t="s">
        <v>60</v>
      </c>
      <c r="J26" s="220"/>
    </row>
    <row r="27" spans="2:10" ht="15" customHeight="1" x14ac:dyDescent="0.15">
      <c r="B27" s="137" t="s">
        <v>72</v>
      </c>
      <c r="C27" s="137"/>
      <c r="D27" s="137"/>
      <c r="E27" s="142"/>
      <c r="F27" s="218"/>
      <c r="G27" s="142"/>
      <c r="H27" s="225"/>
      <c r="I27" s="221"/>
      <c r="J27" s="222"/>
    </row>
    <row r="28" spans="2:10" ht="15" customHeight="1" x14ac:dyDescent="0.15">
      <c r="B28" s="136" t="s">
        <v>57</v>
      </c>
      <c r="C28" s="136"/>
      <c r="D28" s="136"/>
      <c r="E28" s="226"/>
      <c r="F28" s="227"/>
      <c r="G28" s="226"/>
      <c r="H28" s="228"/>
      <c r="I28" s="221"/>
      <c r="J28" s="222"/>
    </row>
    <row r="29" spans="2:10" ht="15" customHeight="1" thickBot="1" x14ac:dyDescent="0.2">
      <c r="B29" s="136" t="s">
        <v>61</v>
      </c>
      <c r="C29" s="136"/>
      <c r="D29" s="136"/>
      <c r="E29" s="226"/>
      <c r="F29" s="227"/>
      <c r="G29" s="226"/>
      <c r="H29" s="228"/>
      <c r="I29" s="221"/>
      <c r="J29" s="222"/>
    </row>
    <row r="30" spans="2:10" ht="15" customHeight="1" x14ac:dyDescent="0.15">
      <c r="B30" s="238" t="s">
        <v>143</v>
      </c>
      <c r="C30" s="238" t="s">
        <v>185</v>
      </c>
      <c r="D30" s="239" t="s">
        <v>71</v>
      </c>
      <c r="E30" s="240" t="s">
        <v>23</v>
      </c>
      <c r="F30" s="241"/>
      <c r="G30" s="240" t="s">
        <v>23</v>
      </c>
      <c r="H30" s="255"/>
      <c r="I30" s="256"/>
      <c r="J30" s="241"/>
    </row>
    <row r="31" spans="2:10" ht="15" customHeight="1" x14ac:dyDescent="0.15">
      <c r="B31" s="162"/>
      <c r="C31" s="162"/>
      <c r="D31" s="96" t="s">
        <v>20</v>
      </c>
      <c r="E31" s="97" t="s">
        <v>27</v>
      </c>
      <c r="F31" s="97" t="s">
        <v>26</v>
      </c>
      <c r="G31" s="97" t="s">
        <v>27</v>
      </c>
      <c r="H31" s="103" t="s">
        <v>26</v>
      </c>
      <c r="I31" s="104" t="s">
        <v>27</v>
      </c>
      <c r="J31" s="97" t="s">
        <v>26</v>
      </c>
    </row>
    <row r="32" spans="2:10" ht="15" customHeight="1" x14ac:dyDescent="0.15">
      <c r="B32" s="162"/>
      <c r="C32" s="162"/>
      <c r="D32" s="99" t="s">
        <v>14</v>
      </c>
      <c r="E32" s="100" t="s">
        <v>22</v>
      </c>
      <c r="F32" s="100" t="s">
        <v>22</v>
      </c>
      <c r="G32" s="100" t="s">
        <v>22</v>
      </c>
      <c r="H32" s="74" t="s">
        <v>22</v>
      </c>
      <c r="I32" s="105" t="s">
        <v>22</v>
      </c>
      <c r="J32" s="100" t="s">
        <v>22</v>
      </c>
    </row>
    <row r="33" spans="1:10" ht="15" customHeight="1" thickBot="1" x14ac:dyDescent="0.2">
      <c r="B33" s="242"/>
      <c r="C33" s="242"/>
      <c r="D33" s="243" t="s">
        <v>15</v>
      </c>
      <c r="E33" s="244" t="s">
        <v>13</v>
      </c>
      <c r="F33" s="244" t="s">
        <v>13</v>
      </c>
      <c r="G33" s="244" t="s">
        <v>13</v>
      </c>
      <c r="H33" s="257" t="s">
        <v>13</v>
      </c>
      <c r="I33" s="258" t="s">
        <v>13</v>
      </c>
      <c r="J33" s="244" t="s">
        <v>13</v>
      </c>
    </row>
    <row r="34" spans="1:10" ht="15" customHeight="1" thickTop="1" x14ac:dyDescent="0.15">
      <c r="B34" s="245" t="s">
        <v>149</v>
      </c>
      <c r="C34" s="246" t="s">
        <v>144</v>
      </c>
      <c r="D34" s="247" t="s">
        <v>21</v>
      </c>
      <c r="E34" s="248" t="s">
        <v>27</v>
      </c>
      <c r="F34" s="248" t="s">
        <v>26</v>
      </c>
      <c r="G34" s="248" t="s">
        <v>27</v>
      </c>
      <c r="H34" s="259" t="s">
        <v>26</v>
      </c>
      <c r="I34" s="260" t="s">
        <v>27</v>
      </c>
      <c r="J34" s="248" t="s">
        <v>26</v>
      </c>
    </row>
    <row r="35" spans="1:10" ht="15" customHeight="1" x14ac:dyDescent="0.15">
      <c r="B35" s="249"/>
      <c r="C35" s="134" t="s">
        <v>145</v>
      </c>
      <c r="D35" s="99" t="s">
        <v>14</v>
      </c>
      <c r="E35" s="53" t="s">
        <v>22</v>
      </c>
      <c r="F35" s="53" t="s">
        <v>22</v>
      </c>
      <c r="G35" s="53" t="s">
        <v>22</v>
      </c>
      <c r="H35" s="74" t="s">
        <v>22</v>
      </c>
      <c r="I35" s="105" t="s">
        <v>22</v>
      </c>
      <c r="J35" s="53" t="s">
        <v>22</v>
      </c>
    </row>
    <row r="36" spans="1:10" ht="15" customHeight="1" x14ac:dyDescent="0.15">
      <c r="B36" s="249"/>
      <c r="C36" s="250" t="s">
        <v>184</v>
      </c>
      <c r="D36" s="102" t="s">
        <v>15</v>
      </c>
      <c r="E36" s="62" t="s">
        <v>13</v>
      </c>
      <c r="F36" s="62" t="s">
        <v>13</v>
      </c>
      <c r="G36" s="62" t="s">
        <v>13</v>
      </c>
      <c r="H36" s="75" t="s">
        <v>13</v>
      </c>
      <c r="I36" s="106" t="s">
        <v>13</v>
      </c>
      <c r="J36" s="62" t="s">
        <v>13</v>
      </c>
    </row>
    <row r="37" spans="1:10" ht="15" customHeight="1" x14ac:dyDescent="0.15">
      <c r="B37" s="249"/>
      <c r="C37" s="133" t="s">
        <v>147</v>
      </c>
      <c r="D37" s="247" t="s">
        <v>21</v>
      </c>
      <c r="E37" s="248" t="s">
        <v>27</v>
      </c>
      <c r="F37" s="248" t="s">
        <v>26</v>
      </c>
      <c r="G37" s="248" t="s">
        <v>27</v>
      </c>
      <c r="H37" s="248" t="s">
        <v>26</v>
      </c>
      <c r="I37" s="260" t="s">
        <v>27</v>
      </c>
      <c r="J37" s="248" t="s">
        <v>26</v>
      </c>
    </row>
    <row r="38" spans="1:10" ht="15" customHeight="1" x14ac:dyDescent="0.15">
      <c r="B38" s="249"/>
      <c r="C38" s="134" t="s">
        <v>146</v>
      </c>
      <c r="D38" s="99" t="s">
        <v>14</v>
      </c>
      <c r="E38" s="100" t="s">
        <v>22</v>
      </c>
      <c r="F38" s="100" t="s">
        <v>22</v>
      </c>
      <c r="G38" s="100" t="s">
        <v>22</v>
      </c>
      <c r="H38" s="100" t="s">
        <v>22</v>
      </c>
      <c r="I38" s="105" t="s">
        <v>22</v>
      </c>
      <c r="J38" s="53" t="s">
        <v>22</v>
      </c>
    </row>
    <row r="39" spans="1:10" ht="15" customHeight="1" x14ac:dyDescent="0.15">
      <c r="B39" s="249"/>
      <c r="C39" s="250" t="s">
        <v>184</v>
      </c>
      <c r="D39" s="102" t="s">
        <v>15</v>
      </c>
      <c r="E39" s="62" t="s">
        <v>13</v>
      </c>
      <c r="F39" s="62" t="s">
        <v>13</v>
      </c>
      <c r="G39" s="62" t="s">
        <v>13</v>
      </c>
      <c r="H39" s="62" t="s">
        <v>13</v>
      </c>
      <c r="I39" s="106" t="s">
        <v>13</v>
      </c>
      <c r="J39" s="62" t="s">
        <v>13</v>
      </c>
    </row>
    <row r="40" spans="1:10" ht="15" customHeight="1" x14ac:dyDescent="0.15">
      <c r="B40" s="249"/>
      <c r="C40" s="133" t="s">
        <v>147</v>
      </c>
      <c r="D40" s="247" t="s">
        <v>21</v>
      </c>
      <c r="E40" s="248" t="s">
        <v>27</v>
      </c>
      <c r="F40" s="248" t="s">
        <v>26</v>
      </c>
      <c r="G40" s="248" t="s">
        <v>27</v>
      </c>
      <c r="H40" s="248" t="s">
        <v>26</v>
      </c>
      <c r="I40" s="260" t="s">
        <v>27</v>
      </c>
      <c r="J40" s="248" t="s">
        <v>26</v>
      </c>
    </row>
    <row r="41" spans="1:10" ht="15" customHeight="1" x14ac:dyDescent="0.15">
      <c r="B41" s="249"/>
      <c r="C41" s="134" t="s">
        <v>148</v>
      </c>
      <c r="D41" s="99" t="s">
        <v>14</v>
      </c>
      <c r="E41" s="100" t="s">
        <v>22</v>
      </c>
      <c r="F41" s="100" t="s">
        <v>22</v>
      </c>
      <c r="G41" s="100" t="s">
        <v>22</v>
      </c>
      <c r="H41" s="100" t="s">
        <v>22</v>
      </c>
      <c r="I41" s="105" t="s">
        <v>22</v>
      </c>
      <c r="J41" s="53" t="s">
        <v>22</v>
      </c>
    </row>
    <row r="42" spans="1:10" ht="15" customHeight="1" x14ac:dyDescent="0.15">
      <c r="B42" s="254"/>
      <c r="C42" s="250" t="s">
        <v>184</v>
      </c>
      <c r="D42" s="102" t="s">
        <v>15</v>
      </c>
      <c r="E42" s="62" t="s">
        <v>13</v>
      </c>
      <c r="F42" s="62" t="s">
        <v>13</v>
      </c>
      <c r="G42" s="62" t="s">
        <v>13</v>
      </c>
      <c r="H42" s="62" t="s">
        <v>13</v>
      </c>
      <c r="I42" s="106" t="s">
        <v>13</v>
      </c>
      <c r="J42" s="62" t="s">
        <v>13</v>
      </c>
    </row>
    <row r="45" spans="1:10" ht="14.25" thickBot="1" x14ac:dyDescent="0.2">
      <c r="I45" s="206" t="s">
        <v>83</v>
      </c>
      <c r="J45" s="206"/>
    </row>
    <row r="46" spans="1:10" ht="19.5" customHeight="1" thickBot="1" x14ac:dyDescent="0.2">
      <c r="G46" s="199" t="s">
        <v>82</v>
      </c>
      <c r="H46" s="200"/>
      <c r="I46" s="201" t="s">
        <v>81</v>
      </c>
      <c r="J46" s="202"/>
    </row>
    <row r="47" spans="1:10" ht="3" customHeight="1" x14ac:dyDescent="0.15"/>
    <row r="48" spans="1:10" s="33" customFormat="1" ht="15" customHeight="1" x14ac:dyDescent="0.15">
      <c r="A48" s="33" t="s">
        <v>256</v>
      </c>
    </row>
    <row r="49" spans="2:10" s="33" customFormat="1" ht="15" customHeight="1" x14ac:dyDescent="0.15">
      <c r="B49" s="48" t="s">
        <v>257</v>
      </c>
    </row>
    <row r="50" spans="2:10" s="33" customFormat="1" ht="15" customHeight="1" x14ac:dyDescent="0.15">
      <c r="B50" s="261" t="s">
        <v>258</v>
      </c>
      <c r="C50" s="262"/>
      <c r="D50" s="263"/>
      <c r="E50" s="264" t="s">
        <v>23</v>
      </c>
      <c r="F50" s="265"/>
      <c r="G50" s="264" t="s">
        <v>23</v>
      </c>
      <c r="H50" s="265"/>
      <c r="I50" s="264" t="s">
        <v>23</v>
      </c>
      <c r="J50" s="265"/>
    </row>
    <row r="51" spans="2:10" s="33" customFormat="1" ht="15" customHeight="1" x14ac:dyDescent="0.15">
      <c r="B51" s="266" t="s">
        <v>259</v>
      </c>
      <c r="C51" s="267"/>
      <c r="D51" s="268"/>
      <c r="E51" s="269"/>
      <c r="F51" s="270" t="s">
        <v>261</v>
      </c>
      <c r="G51" s="269"/>
      <c r="H51" s="270" t="s">
        <v>261</v>
      </c>
      <c r="I51" s="269"/>
      <c r="J51" s="270" t="s">
        <v>261</v>
      </c>
    </row>
    <row r="52" spans="2:10" s="33" customFormat="1" ht="15" customHeight="1" x14ac:dyDescent="0.15">
      <c r="B52" s="271" t="s">
        <v>260</v>
      </c>
      <c r="C52" s="272"/>
      <c r="D52" s="273"/>
      <c r="E52" s="274"/>
      <c r="F52" s="275" t="s">
        <v>261</v>
      </c>
      <c r="G52" s="274"/>
      <c r="H52" s="275" t="s">
        <v>261</v>
      </c>
      <c r="I52" s="274"/>
      <c r="J52" s="275" t="s">
        <v>261</v>
      </c>
    </row>
    <row r="53" spans="2:10" s="33" customFormat="1" ht="15" customHeight="1" x14ac:dyDescent="0.15">
      <c r="B53" s="261" t="s">
        <v>20</v>
      </c>
      <c r="C53" s="262"/>
      <c r="D53" s="263"/>
      <c r="E53" s="51" t="s">
        <v>27</v>
      </c>
      <c r="F53" s="51" t="s">
        <v>26</v>
      </c>
      <c r="G53" s="51" t="s">
        <v>27</v>
      </c>
      <c r="H53" s="51" t="s">
        <v>26</v>
      </c>
      <c r="I53" s="51" t="s">
        <v>27</v>
      </c>
      <c r="J53" s="51" t="s">
        <v>26</v>
      </c>
    </row>
    <row r="54" spans="2:10" s="33" customFormat="1" ht="15" customHeight="1" x14ac:dyDescent="0.15">
      <c r="B54" s="266" t="s">
        <v>14</v>
      </c>
      <c r="C54" s="267"/>
      <c r="D54" s="268"/>
      <c r="E54" s="53" t="s">
        <v>22</v>
      </c>
      <c r="F54" s="53" t="s">
        <v>22</v>
      </c>
      <c r="G54" s="53" t="s">
        <v>22</v>
      </c>
      <c r="H54" s="53" t="s">
        <v>22</v>
      </c>
      <c r="I54" s="53" t="s">
        <v>22</v>
      </c>
      <c r="J54" s="53" t="s">
        <v>22</v>
      </c>
    </row>
    <row r="55" spans="2:10" s="33" customFormat="1" ht="15" customHeight="1" thickBot="1" x14ac:dyDescent="0.2">
      <c r="B55" s="276" t="s">
        <v>15</v>
      </c>
      <c r="C55" s="277"/>
      <c r="D55" s="278"/>
      <c r="E55" s="279" t="s">
        <v>13</v>
      </c>
      <c r="F55" s="279" t="s">
        <v>13</v>
      </c>
      <c r="G55" s="279" t="s">
        <v>13</v>
      </c>
      <c r="H55" s="279" t="s">
        <v>13</v>
      </c>
      <c r="I55" s="279" t="s">
        <v>13</v>
      </c>
      <c r="J55" s="279" t="s">
        <v>13</v>
      </c>
    </row>
    <row r="56" spans="2:10" ht="15" customHeight="1" thickBot="1" x14ac:dyDescent="0.2">
      <c r="B56" s="280" t="s">
        <v>262</v>
      </c>
      <c r="C56" s="281"/>
      <c r="D56" s="282"/>
      <c r="E56" s="283" t="s">
        <v>22</v>
      </c>
      <c r="F56" s="284"/>
      <c r="G56" s="284"/>
      <c r="H56" s="284"/>
      <c r="I56" s="284"/>
      <c r="J56" s="285"/>
    </row>
    <row r="57" spans="2:10" x14ac:dyDescent="0.15">
      <c r="B57" s="29" t="s">
        <v>263</v>
      </c>
    </row>
  </sheetData>
  <mergeCells count="56">
    <mergeCell ref="B11:D11"/>
    <mergeCell ref="E11:F11"/>
    <mergeCell ref="G11:H11"/>
    <mergeCell ref="I11:J11"/>
    <mergeCell ref="B29:D29"/>
    <mergeCell ref="E29:F29"/>
    <mergeCell ref="G29:H29"/>
    <mergeCell ref="I9:J9"/>
    <mergeCell ref="I8:J8"/>
    <mergeCell ref="I10:J10"/>
    <mergeCell ref="I12:J12"/>
    <mergeCell ref="G8:H8"/>
    <mergeCell ref="G10:H10"/>
    <mergeCell ref="G12:H12"/>
    <mergeCell ref="E2:H2"/>
    <mergeCell ref="B12:B15"/>
    <mergeCell ref="B26:D26"/>
    <mergeCell ref="B28:D28"/>
    <mergeCell ref="B27:D27"/>
    <mergeCell ref="B8:D8"/>
    <mergeCell ref="G9:H9"/>
    <mergeCell ref="E9:F9"/>
    <mergeCell ref="E8:F8"/>
    <mergeCell ref="E10:F10"/>
    <mergeCell ref="E12:F12"/>
    <mergeCell ref="B9:D9"/>
    <mergeCell ref="B10:D10"/>
    <mergeCell ref="E26:F26"/>
    <mergeCell ref="G26:H26"/>
    <mergeCell ref="E28:F28"/>
    <mergeCell ref="G46:H46"/>
    <mergeCell ref="I46:J46"/>
    <mergeCell ref="I45:J45"/>
    <mergeCell ref="C12:C15"/>
    <mergeCell ref="B16:B24"/>
    <mergeCell ref="C30:C33"/>
    <mergeCell ref="B34:B42"/>
    <mergeCell ref="G28:H28"/>
    <mergeCell ref="E30:F30"/>
    <mergeCell ref="G30:H30"/>
    <mergeCell ref="E27:F27"/>
    <mergeCell ref="G27:H27"/>
    <mergeCell ref="I30:J30"/>
    <mergeCell ref="I26:J29"/>
    <mergeCell ref="B30:B33"/>
    <mergeCell ref="B55:D55"/>
    <mergeCell ref="B56:D56"/>
    <mergeCell ref="E56:J56"/>
    <mergeCell ref="E50:F50"/>
    <mergeCell ref="G50:H50"/>
    <mergeCell ref="I50:J50"/>
    <mergeCell ref="B50:D50"/>
    <mergeCell ref="B51:D51"/>
    <mergeCell ref="B52:D52"/>
    <mergeCell ref="B53:D53"/>
    <mergeCell ref="B54:D54"/>
  </mergeCells>
  <phoneticPr fontId="1"/>
  <pageMargins left="0.70866141732283472" right="0.51181102362204722" top="0.74803149606299213" bottom="0.74803149606299213"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theme="9" tint="-0.249977111117893"/>
  </sheetPr>
  <dimension ref="A1:J37"/>
  <sheetViews>
    <sheetView showZeros="0" view="pageBreakPreview" zoomScaleNormal="100" zoomScaleSheetLayoutView="100" workbookViewId="0">
      <selection activeCell="G34" sqref="G34"/>
    </sheetView>
  </sheetViews>
  <sheetFormatPr defaultRowHeight="13.5" x14ac:dyDescent="0.15"/>
  <cols>
    <col min="1" max="1" width="2.375" style="33" customWidth="1"/>
    <col min="2" max="2" width="3.375" style="33" customWidth="1"/>
    <col min="3" max="3" width="2.5" style="33" customWidth="1"/>
    <col min="4" max="4" width="17.375" style="33" customWidth="1"/>
    <col min="5" max="5" width="10.5" style="33" customWidth="1"/>
    <col min="6" max="6" width="11.625" style="33" customWidth="1"/>
    <col min="7" max="7" width="12.625" style="33" customWidth="1"/>
    <col min="8" max="8" width="14" style="33" customWidth="1"/>
    <col min="9" max="9" width="10.875" style="33" customWidth="1"/>
    <col min="10" max="10" width="3.25" style="33" customWidth="1"/>
    <col min="11" max="16384" width="9" style="33"/>
  </cols>
  <sheetData>
    <row r="1" spans="1:10" x14ac:dyDescent="0.15">
      <c r="A1" s="33" t="s">
        <v>166</v>
      </c>
    </row>
    <row r="2" spans="1:10" x14ac:dyDescent="0.15">
      <c r="A2" s="189" t="s">
        <v>191</v>
      </c>
      <c r="B2" s="189"/>
      <c r="C2" s="189"/>
      <c r="D2" s="189"/>
    </row>
    <row r="4" spans="1:10" x14ac:dyDescent="0.15">
      <c r="H4" s="374" t="s">
        <v>253</v>
      </c>
      <c r="I4" s="374"/>
    </row>
    <row r="5" spans="1:10" ht="20.25" customHeight="1" x14ac:dyDescent="0.15"/>
    <row r="6" spans="1:10" x14ac:dyDescent="0.15">
      <c r="B6" s="33" t="s">
        <v>1</v>
      </c>
    </row>
    <row r="7" spans="1:10" x14ac:dyDescent="0.15">
      <c r="B7" s="33" t="s">
        <v>2</v>
      </c>
    </row>
    <row r="8" spans="1:10" ht="30" customHeight="1" x14ac:dyDescent="0.15"/>
    <row r="9" spans="1:10" x14ac:dyDescent="0.15">
      <c r="F9" s="33" t="s">
        <v>33</v>
      </c>
    </row>
    <row r="10" spans="1:10" ht="18.75" customHeight="1" x14ac:dyDescent="0.15">
      <c r="G10" s="92" t="s">
        <v>31</v>
      </c>
    </row>
    <row r="11" spans="1:10" ht="18.75" customHeight="1" x14ac:dyDescent="0.15">
      <c r="G11" s="92" t="s">
        <v>32</v>
      </c>
    </row>
    <row r="12" spans="1:10" ht="18.75" customHeight="1" x14ac:dyDescent="0.15">
      <c r="G12" s="93" t="s">
        <v>3</v>
      </c>
      <c r="I12" s="71"/>
    </row>
    <row r="13" spans="1:10" ht="29.25" customHeight="1" x14ac:dyDescent="0.15"/>
    <row r="14" spans="1:10" ht="22.5" customHeight="1" x14ac:dyDescent="0.15">
      <c r="B14" s="145" t="s">
        <v>128</v>
      </c>
      <c r="C14" s="145"/>
      <c r="D14" s="145"/>
      <c r="E14" s="145"/>
      <c r="F14" s="145"/>
      <c r="G14" s="145"/>
      <c r="H14" s="145"/>
      <c r="I14" s="145"/>
    </row>
    <row r="16" spans="1:10" ht="39.75" customHeight="1" x14ac:dyDescent="0.15">
      <c r="A16" s="375" t="s">
        <v>122</v>
      </c>
      <c r="B16" s="375"/>
      <c r="C16" s="375"/>
      <c r="D16" s="375"/>
      <c r="E16" s="375"/>
      <c r="F16" s="375"/>
      <c r="G16" s="375"/>
      <c r="H16" s="375"/>
      <c r="I16" s="375"/>
      <c r="J16" s="375"/>
    </row>
    <row r="17" spans="1:10" ht="28.5" customHeight="1" x14ac:dyDescent="0.15"/>
    <row r="18" spans="1:10" x14ac:dyDescent="0.15">
      <c r="A18" s="188" t="s">
        <v>66</v>
      </c>
      <c r="B18" s="188"/>
      <c r="C18" s="188"/>
      <c r="D18" s="188"/>
      <c r="E18" s="188"/>
      <c r="F18" s="188"/>
      <c r="G18" s="188"/>
      <c r="H18" s="188"/>
      <c r="I18" s="188"/>
      <c r="J18" s="188"/>
    </row>
    <row r="19" spans="1:10" ht="29.25" customHeight="1" x14ac:dyDescent="0.15"/>
    <row r="20" spans="1:10" ht="24.75" customHeight="1" x14ac:dyDescent="0.15">
      <c r="B20" s="79">
        <v>1</v>
      </c>
      <c r="C20" s="33" t="s">
        <v>129</v>
      </c>
      <c r="E20" s="376" t="s">
        <v>130</v>
      </c>
      <c r="F20" s="376"/>
      <c r="G20" s="33" t="s">
        <v>104</v>
      </c>
    </row>
    <row r="21" spans="1:10" ht="19.5" customHeight="1" x14ac:dyDescent="0.15">
      <c r="B21" s="79"/>
      <c r="E21" s="377"/>
      <c r="F21" s="377"/>
    </row>
    <row r="23" spans="1:10" ht="18.75" customHeight="1" x14ac:dyDescent="0.15">
      <c r="B23" s="79">
        <v>2</v>
      </c>
      <c r="C23" s="33" t="s">
        <v>131</v>
      </c>
    </row>
    <row r="24" spans="1:10" ht="26.25" customHeight="1" x14ac:dyDescent="0.15">
      <c r="D24" s="128" t="s">
        <v>123</v>
      </c>
      <c r="E24" s="128" t="s">
        <v>124</v>
      </c>
      <c r="F24" s="128" t="s">
        <v>132</v>
      </c>
      <c r="G24" s="128" t="s">
        <v>125</v>
      </c>
      <c r="H24" s="378" t="s">
        <v>133</v>
      </c>
      <c r="I24" s="172"/>
    </row>
    <row r="25" spans="1:10" ht="63" customHeight="1" x14ac:dyDescent="0.15">
      <c r="D25" s="379"/>
      <c r="E25" s="379"/>
      <c r="F25" s="380" t="s">
        <v>126</v>
      </c>
      <c r="G25" s="379"/>
      <c r="H25" s="172"/>
      <c r="I25" s="172"/>
    </row>
    <row r="26" spans="1:10" x14ac:dyDescent="0.15">
      <c r="F26" s="381"/>
    </row>
    <row r="27" spans="1:10" ht="21.75" customHeight="1" x14ac:dyDescent="0.15"/>
    <row r="29" spans="1:10" x14ac:dyDescent="0.15">
      <c r="C29" s="47"/>
    </row>
    <row r="30" spans="1:10" x14ac:dyDescent="0.15">
      <c r="C30" s="47"/>
    </row>
    <row r="31" spans="1:10" x14ac:dyDescent="0.15">
      <c r="C31" s="47"/>
    </row>
    <row r="32" spans="1:10" x14ac:dyDescent="0.15">
      <c r="C32" s="47"/>
    </row>
    <row r="35" spans="3:9" ht="23.25" customHeight="1" x14ac:dyDescent="0.15">
      <c r="C35" s="47"/>
      <c r="G35" s="128" t="s">
        <v>216</v>
      </c>
      <c r="H35" s="343"/>
      <c r="I35" s="231"/>
    </row>
    <row r="36" spans="3:9" ht="23.25" customHeight="1" x14ac:dyDescent="0.15">
      <c r="G36" s="128" t="s">
        <v>217</v>
      </c>
      <c r="H36" s="343"/>
      <c r="I36" s="231"/>
    </row>
    <row r="37" spans="3:9" ht="23.25" customHeight="1" x14ac:dyDescent="0.15"/>
  </sheetData>
  <mergeCells count="10">
    <mergeCell ref="H35:I35"/>
    <mergeCell ref="H36:I36"/>
    <mergeCell ref="A2:D2"/>
    <mergeCell ref="H24:I24"/>
    <mergeCell ref="H25:I25"/>
    <mergeCell ref="B14:I14"/>
    <mergeCell ref="A16:J16"/>
    <mergeCell ref="E20:F20"/>
    <mergeCell ref="A18:J18"/>
    <mergeCell ref="H4:I4"/>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00FF"/>
  </sheetPr>
  <dimension ref="A1:J63"/>
  <sheetViews>
    <sheetView view="pageBreakPreview" topLeftCell="A35" zoomScaleNormal="100" zoomScaleSheetLayoutView="100" workbookViewId="0">
      <selection activeCell="G34" sqref="G34"/>
    </sheetView>
  </sheetViews>
  <sheetFormatPr defaultRowHeight="13.5" x14ac:dyDescent="0.15"/>
  <cols>
    <col min="1" max="1" width="1.25" style="29" customWidth="1"/>
    <col min="2" max="2" width="4.25" style="29" customWidth="1"/>
    <col min="3" max="3" width="5.25" style="29" customWidth="1"/>
    <col min="4" max="4" width="11.375" style="29" customWidth="1"/>
    <col min="5" max="10" width="11.125" style="29" customWidth="1"/>
    <col min="11" max="16384" width="9" style="29"/>
  </cols>
  <sheetData>
    <row r="1" spans="1:10" x14ac:dyDescent="0.15">
      <c r="A1" s="233" t="s">
        <v>160</v>
      </c>
      <c r="B1" s="234"/>
    </row>
    <row r="2" spans="1:10" ht="17.25" x14ac:dyDescent="0.15">
      <c r="E2" s="193" t="s">
        <v>35</v>
      </c>
      <c r="F2" s="193"/>
      <c r="G2" s="193"/>
      <c r="H2" s="193"/>
    </row>
    <row r="3" spans="1:10" ht="7.5" customHeight="1" x14ac:dyDescent="0.15">
      <c r="D3" s="132"/>
      <c r="E3" s="132"/>
      <c r="F3" s="132"/>
      <c r="G3" s="132"/>
      <c r="H3" s="132"/>
    </row>
    <row r="4" spans="1:10" x14ac:dyDescent="0.15">
      <c r="A4" s="29" t="s">
        <v>100</v>
      </c>
    </row>
    <row r="5" spans="1:10" x14ac:dyDescent="0.15">
      <c r="B5" s="29" t="s">
        <v>101</v>
      </c>
    </row>
    <row r="6" spans="1:10" ht="6" customHeight="1" x14ac:dyDescent="0.15"/>
    <row r="7" spans="1:10" s="33" customFormat="1" ht="15.75" customHeight="1" x14ac:dyDescent="0.15">
      <c r="A7" s="29"/>
      <c r="B7" s="48" t="s">
        <v>293</v>
      </c>
      <c r="C7" s="29"/>
      <c r="D7" s="29"/>
      <c r="E7" s="29"/>
      <c r="F7" s="29"/>
    </row>
    <row r="8" spans="1:10" s="33" customFormat="1" x14ac:dyDescent="0.15">
      <c r="B8" s="172" t="s">
        <v>36</v>
      </c>
      <c r="C8" s="172"/>
      <c r="D8" s="172"/>
      <c r="E8" s="173"/>
      <c r="F8" s="174"/>
      <c r="G8" s="173"/>
      <c r="H8" s="174"/>
      <c r="I8" s="173"/>
      <c r="J8" s="174"/>
    </row>
    <row r="9" spans="1:10" s="33" customFormat="1" ht="15" customHeight="1" x14ac:dyDescent="0.15">
      <c r="B9" s="172" t="s">
        <v>72</v>
      </c>
      <c r="C9" s="172"/>
      <c r="D9" s="172"/>
      <c r="E9" s="173"/>
      <c r="F9" s="174"/>
      <c r="G9" s="173"/>
      <c r="H9" s="174"/>
      <c r="I9" s="173"/>
      <c r="J9" s="174"/>
    </row>
    <row r="10" spans="1:10" s="33" customFormat="1" ht="15" customHeight="1" x14ac:dyDescent="0.15">
      <c r="B10" s="172" t="s">
        <v>57</v>
      </c>
      <c r="C10" s="172"/>
      <c r="D10" s="172"/>
      <c r="E10" s="173"/>
      <c r="F10" s="174"/>
      <c r="G10" s="173"/>
      <c r="H10" s="174"/>
      <c r="I10" s="173"/>
      <c r="J10" s="174"/>
    </row>
    <row r="11" spans="1:10" s="33" customFormat="1" ht="15" customHeight="1" thickBot="1" x14ac:dyDescent="0.2">
      <c r="B11" s="175" t="s">
        <v>61</v>
      </c>
      <c r="C11" s="175"/>
      <c r="D11" s="175"/>
      <c r="E11" s="176"/>
      <c r="F11" s="177"/>
      <c r="G11" s="176"/>
      <c r="H11" s="177"/>
      <c r="I11" s="176"/>
      <c r="J11" s="177"/>
    </row>
    <row r="12" spans="1:10" s="33" customFormat="1" ht="15" customHeight="1" x14ac:dyDescent="0.15">
      <c r="B12" s="161" t="s">
        <v>143</v>
      </c>
      <c r="C12" s="161" t="s">
        <v>218</v>
      </c>
      <c r="D12" s="49" t="s">
        <v>71</v>
      </c>
      <c r="E12" s="164" t="s">
        <v>23</v>
      </c>
      <c r="F12" s="165"/>
      <c r="G12" s="164" t="s">
        <v>23</v>
      </c>
      <c r="H12" s="165"/>
      <c r="I12" s="164" t="s">
        <v>23</v>
      </c>
      <c r="J12" s="165"/>
    </row>
    <row r="13" spans="1:10" s="33" customFormat="1" ht="15" customHeight="1" x14ac:dyDescent="0.15">
      <c r="B13" s="162"/>
      <c r="C13" s="162"/>
      <c r="D13" s="50" t="s">
        <v>20</v>
      </c>
      <c r="E13" s="51" t="s">
        <v>27</v>
      </c>
      <c r="F13" s="51" t="s">
        <v>26</v>
      </c>
      <c r="G13" s="51" t="s">
        <v>27</v>
      </c>
      <c r="H13" s="51" t="s">
        <v>26</v>
      </c>
      <c r="I13" s="51" t="s">
        <v>27</v>
      </c>
      <c r="J13" s="51" t="s">
        <v>26</v>
      </c>
    </row>
    <row r="14" spans="1:10" s="33" customFormat="1" ht="15" customHeight="1" x14ac:dyDescent="0.15">
      <c r="B14" s="162"/>
      <c r="C14" s="162"/>
      <c r="D14" s="52" t="s">
        <v>14</v>
      </c>
      <c r="E14" s="53" t="s">
        <v>22</v>
      </c>
      <c r="F14" s="53" t="s">
        <v>22</v>
      </c>
      <c r="G14" s="53" t="s">
        <v>22</v>
      </c>
      <c r="H14" s="53" t="s">
        <v>22</v>
      </c>
      <c r="I14" s="53" t="s">
        <v>22</v>
      </c>
      <c r="J14" s="53" t="s">
        <v>22</v>
      </c>
    </row>
    <row r="15" spans="1:10" s="33" customFormat="1" ht="15" customHeight="1" thickBot="1" x14ac:dyDescent="0.2">
      <c r="B15" s="163"/>
      <c r="C15" s="54" t="s">
        <v>219</v>
      </c>
      <c r="D15" s="55" t="s">
        <v>15</v>
      </c>
      <c r="E15" s="56" t="s">
        <v>13</v>
      </c>
      <c r="F15" s="56" t="s">
        <v>13</v>
      </c>
      <c r="G15" s="56" t="s">
        <v>13</v>
      </c>
      <c r="H15" s="56" t="s">
        <v>13</v>
      </c>
      <c r="I15" s="56" t="s">
        <v>13</v>
      </c>
      <c r="J15" s="56" t="s">
        <v>13</v>
      </c>
    </row>
    <row r="16" spans="1:10" s="33" customFormat="1" ht="15" customHeight="1" x14ac:dyDescent="0.15">
      <c r="B16" s="159" t="s">
        <v>149</v>
      </c>
      <c r="C16" s="57" t="s">
        <v>144</v>
      </c>
      <c r="D16" s="58" t="s">
        <v>21</v>
      </c>
      <c r="E16" s="59" t="s">
        <v>27</v>
      </c>
      <c r="F16" s="59" t="s">
        <v>26</v>
      </c>
      <c r="G16" s="59" t="s">
        <v>27</v>
      </c>
      <c r="H16" s="59" t="s">
        <v>26</v>
      </c>
      <c r="I16" s="59" t="s">
        <v>27</v>
      </c>
      <c r="J16" s="59" t="s">
        <v>26</v>
      </c>
    </row>
    <row r="17" spans="2:10" s="33" customFormat="1" ht="15" customHeight="1" x14ac:dyDescent="0.15">
      <c r="B17" s="159"/>
      <c r="C17" s="57" t="s">
        <v>145</v>
      </c>
      <c r="D17" s="52" t="s">
        <v>14</v>
      </c>
      <c r="E17" s="53" t="s">
        <v>22</v>
      </c>
      <c r="F17" s="53" t="s">
        <v>22</v>
      </c>
      <c r="G17" s="53" t="s">
        <v>22</v>
      </c>
      <c r="H17" s="53" t="s">
        <v>22</v>
      </c>
      <c r="I17" s="53" t="s">
        <v>22</v>
      </c>
      <c r="J17" s="53" t="s">
        <v>22</v>
      </c>
    </row>
    <row r="18" spans="2:10" s="33" customFormat="1" ht="15" customHeight="1" x14ac:dyDescent="0.15">
      <c r="B18" s="159"/>
      <c r="C18" s="60" t="s">
        <v>184</v>
      </c>
      <c r="D18" s="61" t="s">
        <v>15</v>
      </c>
      <c r="E18" s="62" t="s">
        <v>13</v>
      </c>
      <c r="F18" s="62" t="s">
        <v>13</v>
      </c>
      <c r="G18" s="62" t="s">
        <v>13</v>
      </c>
      <c r="H18" s="62" t="s">
        <v>13</v>
      </c>
      <c r="I18" s="62" t="s">
        <v>13</v>
      </c>
      <c r="J18" s="62" t="s">
        <v>13</v>
      </c>
    </row>
    <row r="19" spans="2:10" s="33" customFormat="1" ht="15" customHeight="1" x14ac:dyDescent="0.15">
      <c r="B19" s="159"/>
      <c r="C19" s="63" t="s">
        <v>147</v>
      </c>
      <c r="D19" s="64" t="s">
        <v>21</v>
      </c>
      <c r="E19" s="59" t="s">
        <v>27</v>
      </c>
      <c r="F19" s="59" t="s">
        <v>26</v>
      </c>
      <c r="G19" s="59" t="s">
        <v>27</v>
      </c>
      <c r="H19" s="59" t="s">
        <v>26</v>
      </c>
      <c r="I19" s="59" t="s">
        <v>27</v>
      </c>
      <c r="J19" s="59" t="s">
        <v>26</v>
      </c>
    </row>
    <row r="20" spans="2:10" s="33" customFormat="1" ht="15" customHeight="1" x14ac:dyDescent="0.15">
      <c r="B20" s="159"/>
      <c r="C20" s="57" t="s">
        <v>146</v>
      </c>
      <c r="D20" s="65" t="s">
        <v>14</v>
      </c>
      <c r="E20" s="53" t="s">
        <v>22</v>
      </c>
      <c r="F20" s="53" t="s">
        <v>22</v>
      </c>
      <c r="G20" s="53" t="s">
        <v>22</v>
      </c>
      <c r="H20" s="53" t="s">
        <v>22</v>
      </c>
      <c r="I20" s="53" t="s">
        <v>22</v>
      </c>
      <c r="J20" s="53" t="s">
        <v>22</v>
      </c>
    </row>
    <row r="21" spans="2:10" s="33" customFormat="1" ht="15" customHeight="1" x14ac:dyDescent="0.15">
      <c r="B21" s="159"/>
      <c r="C21" s="60" t="s">
        <v>184</v>
      </c>
      <c r="D21" s="66" t="s">
        <v>15</v>
      </c>
      <c r="E21" s="62" t="s">
        <v>13</v>
      </c>
      <c r="F21" s="62" t="s">
        <v>13</v>
      </c>
      <c r="G21" s="62" t="s">
        <v>13</v>
      </c>
      <c r="H21" s="62" t="s">
        <v>13</v>
      </c>
      <c r="I21" s="62" t="s">
        <v>13</v>
      </c>
      <c r="J21" s="62" t="s">
        <v>13</v>
      </c>
    </row>
    <row r="22" spans="2:10" s="33" customFormat="1" ht="15" customHeight="1" x14ac:dyDescent="0.15">
      <c r="B22" s="159"/>
      <c r="C22" s="63" t="s">
        <v>147</v>
      </c>
      <c r="D22" s="58" t="s">
        <v>21</v>
      </c>
      <c r="E22" s="59" t="s">
        <v>27</v>
      </c>
      <c r="F22" s="59" t="s">
        <v>26</v>
      </c>
      <c r="G22" s="59" t="s">
        <v>27</v>
      </c>
      <c r="H22" s="59" t="s">
        <v>26</v>
      </c>
      <c r="I22" s="59" t="s">
        <v>27</v>
      </c>
      <c r="J22" s="59" t="s">
        <v>26</v>
      </c>
    </row>
    <row r="23" spans="2:10" s="33" customFormat="1" ht="15" customHeight="1" x14ac:dyDescent="0.15">
      <c r="B23" s="159"/>
      <c r="C23" s="57" t="s">
        <v>148</v>
      </c>
      <c r="D23" s="52" t="s">
        <v>14</v>
      </c>
      <c r="E23" s="53" t="s">
        <v>22</v>
      </c>
      <c r="F23" s="53" t="s">
        <v>22</v>
      </c>
      <c r="G23" s="53" t="s">
        <v>22</v>
      </c>
      <c r="H23" s="53" t="s">
        <v>22</v>
      </c>
      <c r="I23" s="53" t="s">
        <v>22</v>
      </c>
      <c r="J23" s="53" t="s">
        <v>22</v>
      </c>
    </row>
    <row r="24" spans="2:10" s="33" customFormat="1" ht="15" customHeight="1" x14ac:dyDescent="0.15">
      <c r="B24" s="160"/>
      <c r="C24" s="60" t="s">
        <v>184</v>
      </c>
      <c r="D24" s="61" t="s">
        <v>15</v>
      </c>
      <c r="E24" s="62" t="s">
        <v>13</v>
      </c>
      <c r="F24" s="62" t="s">
        <v>13</v>
      </c>
      <c r="G24" s="62" t="s">
        <v>13</v>
      </c>
      <c r="H24" s="62" t="s">
        <v>13</v>
      </c>
      <c r="I24" s="62" t="s">
        <v>13</v>
      </c>
      <c r="J24" s="62" t="s">
        <v>13</v>
      </c>
    </row>
    <row r="25" spans="2:10" s="33" customFormat="1" ht="5.25" customHeight="1" x14ac:dyDescent="0.15">
      <c r="B25" s="67"/>
      <c r="C25" s="68"/>
      <c r="D25" s="69"/>
      <c r="E25" s="70"/>
      <c r="F25" s="70"/>
      <c r="G25" s="70"/>
      <c r="H25" s="70"/>
      <c r="I25" s="71"/>
      <c r="J25" s="71"/>
    </row>
    <row r="26" spans="2:10" s="33" customFormat="1" ht="13.5" customHeight="1" x14ac:dyDescent="0.15">
      <c r="B26" s="166" t="s">
        <v>151</v>
      </c>
      <c r="C26" s="166" t="s">
        <v>284</v>
      </c>
      <c r="D26" s="72" t="s">
        <v>21</v>
      </c>
      <c r="E26" s="51" t="s">
        <v>27</v>
      </c>
      <c r="F26" s="51" t="s">
        <v>26</v>
      </c>
      <c r="G26" s="51" t="s">
        <v>27</v>
      </c>
      <c r="H26" s="73" t="s">
        <v>26</v>
      </c>
      <c r="I26" s="51" t="s">
        <v>27</v>
      </c>
      <c r="J26" s="51" t="s">
        <v>26</v>
      </c>
    </row>
    <row r="27" spans="2:10" s="33" customFormat="1" x14ac:dyDescent="0.15">
      <c r="B27" s="166"/>
      <c r="C27" s="166"/>
      <c r="D27" s="65" t="s">
        <v>14</v>
      </c>
      <c r="E27" s="53" t="s">
        <v>22</v>
      </c>
      <c r="F27" s="53" t="s">
        <v>22</v>
      </c>
      <c r="G27" s="53" t="s">
        <v>22</v>
      </c>
      <c r="H27" s="74" t="s">
        <v>22</v>
      </c>
      <c r="I27" s="53" t="s">
        <v>22</v>
      </c>
      <c r="J27" s="53" t="s">
        <v>22</v>
      </c>
    </row>
    <row r="28" spans="2:10" s="33" customFormat="1" x14ac:dyDescent="0.15">
      <c r="B28" s="166"/>
      <c r="C28" s="166"/>
      <c r="D28" s="66" t="s">
        <v>15</v>
      </c>
      <c r="E28" s="62" t="s">
        <v>13</v>
      </c>
      <c r="F28" s="62" t="s">
        <v>13</v>
      </c>
      <c r="G28" s="62" t="s">
        <v>13</v>
      </c>
      <c r="H28" s="75" t="s">
        <v>13</v>
      </c>
      <c r="I28" s="62" t="s">
        <v>13</v>
      </c>
      <c r="J28" s="62" t="s">
        <v>13</v>
      </c>
    </row>
    <row r="29" spans="2:10" s="33" customFormat="1" x14ac:dyDescent="0.15">
      <c r="B29" s="166"/>
      <c r="C29" s="166"/>
      <c r="D29" s="76" t="s">
        <v>56</v>
      </c>
      <c r="E29" s="77"/>
      <c r="F29" s="77"/>
      <c r="G29" s="77"/>
      <c r="H29" s="77"/>
      <c r="I29" s="77"/>
      <c r="J29" s="77"/>
    </row>
    <row r="30" spans="2:10" s="33" customFormat="1" x14ac:dyDescent="0.15">
      <c r="B30" s="166"/>
      <c r="C30" s="166"/>
      <c r="D30" s="76" t="s">
        <v>62</v>
      </c>
      <c r="E30" s="77"/>
      <c r="F30" s="77"/>
      <c r="G30" s="77"/>
      <c r="H30" s="77"/>
      <c r="I30" s="77"/>
      <c r="J30" s="77"/>
    </row>
    <row r="31" spans="2:10" s="33" customFormat="1" ht="15" customHeight="1" thickBot="1" x14ac:dyDescent="0.2">
      <c r="C31" s="78"/>
      <c r="D31" s="79"/>
      <c r="E31" s="71"/>
      <c r="F31" s="71"/>
      <c r="G31" s="71"/>
      <c r="I31" s="71"/>
    </row>
    <row r="32" spans="2:10" s="33" customFormat="1" ht="15.75" customHeight="1" x14ac:dyDescent="0.15">
      <c r="B32" s="169" t="s">
        <v>294</v>
      </c>
      <c r="C32" s="170"/>
      <c r="D32" s="80" t="s">
        <v>85</v>
      </c>
      <c r="E32" s="81" t="s">
        <v>22</v>
      </c>
      <c r="F32" s="81" t="s">
        <v>22</v>
      </c>
      <c r="G32" s="81" t="s">
        <v>22</v>
      </c>
      <c r="H32" s="81" t="s">
        <v>22</v>
      </c>
      <c r="I32" s="81" t="s">
        <v>22</v>
      </c>
      <c r="J32" s="82" t="s">
        <v>22</v>
      </c>
    </row>
    <row r="33" spans="1:10" s="33" customFormat="1" ht="15.75" customHeight="1" x14ac:dyDescent="0.15">
      <c r="B33" s="171"/>
      <c r="C33" s="166"/>
      <c r="D33" s="167" t="s">
        <v>15</v>
      </c>
      <c r="E33" s="83" t="s">
        <v>86</v>
      </c>
      <c r="F33" s="83" t="s">
        <v>86</v>
      </c>
      <c r="G33" s="83" t="s">
        <v>86</v>
      </c>
      <c r="H33" s="83" t="s">
        <v>86</v>
      </c>
      <c r="I33" s="83" t="s">
        <v>86</v>
      </c>
      <c r="J33" s="84" t="s">
        <v>86</v>
      </c>
    </row>
    <row r="34" spans="1:10" s="33" customFormat="1" ht="15.75" customHeight="1" x14ac:dyDescent="0.15">
      <c r="B34" s="171"/>
      <c r="C34" s="166"/>
      <c r="D34" s="168"/>
      <c r="E34" s="156" t="s">
        <v>84</v>
      </c>
      <c r="F34" s="158"/>
      <c r="G34" s="156" t="s">
        <v>84</v>
      </c>
      <c r="H34" s="158"/>
      <c r="I34" s="156" t="s">
        <v>84</v>
      </c>
      <c r="J34" s="157"/>
    </row>
    <row r="35" spans="1:10" ht="14.25" thickBot="1" x14ac:dyDescent="0.2">
      <c r="B35" s="286" t="s">
        <v>46</v>
      </c>
      <c r="C35" s="287"/>
      <c r="D35" s="287"/>
      <c r="E35" s="288" t="s">
        <v>22</v>
      </c>
      <c r="F35" s="289"/>
      <c r="G35" s="288" t="s">
        <v>22</v>
      </c>
      <c r="H35" s="289"/>
      <c r="I35" s="288" t="s">
        <v>22</v>
      </c>
      <c r="J35" s="290"/>
    </row>
    <row r="36" spans="1:10" ht="21" customHeight="1" x14ac:dyDescent="0.15">
      <c r="C36" s="39"/>
      <c r="D36" s="37"/>
      <c r="E36" s="34"/>
      <c r="F36" s="34"/>
      <c r="G36" s="34"/>
      <c r="I36" s="34"/>
    </row>
    <row r="37" spans="1:10" ht="15" customHeight="1" thickBot="1" x14ac:dyDescent="0.2">
      <c r="C37" s="39"/>
      <c r="D37" s="37"/>
      <c r="G37" s="206" t="s">
        <v>91</v>
      </c>
      <c r="H37" s="206"/>
    </row>
    <row r="38" spans="1:10" ht="15" customHeight="1" thickBot="1" x14ac:dyDescent="0.2">
      <c r="C38" s="39"/>
      <c r="D38" s="37"/>
      <c r="E38" s="199" t="s">
        <v>82</v>
      </c>
      <c r="F38" s="200"/>
      <c r="G38" s="201" t="s">
        <v>81</v>
      </c>
      <c r="H38" s="202"/>
    </row>
    <row r="39" spans="1:10" ht="9" customHeight="1" x14ac:dyDescent="0.15">
      <c r="C39" s="39"/>
      <c r="D39" s="37"/>
      <c r="E39" s="34"/>
      <c r="F39" s="34"/>
      <c r="G39" s="34"/>
      <c r="I39" s="34"/>
    </row>
    <row r="40" spans="1:10" ht="15" customHeight="1" x14ac:dyDescent="0.15">
      <c r="B40" s="291" t="s">
        <v>87</v>
      </c>
      <c r="C40" s="86"/>
      <c r="D40" s="87"/>
      <c r="E40" s="34"/>
      <c r="F40" s="34"/>
      <c r="G40" s="34"/>
      <c r="I40" s="34"/>
    </row>
    <row r="41" spans="1:10" ht="15" customHeight="1" x14ac:dyDescent="0.15">
      <c r="B41" s="85" t="s">
        <v>295</v>
      </c>
      <c r="C41" s="86"/>
      <c r="D41" s="87"/>
      <c r="E41" s="34"/>
      <c r="F41" s="34"/>
      <c r="G41" s="34"/>
      <c r="I41" s="34"/>
    </row>
    <row r="42" spans="1:10" ht="15" customHeight="1" x14ac:dyDescent="0.15">
      <c r="B42" s="85" t="s">
        <v>88</v>
      </c>
      <c r="C42" s="86"/>
      <c r="D42" s="87"/>
      <c r="E42" s="34"/>
      <c r="F42" s="34"/>
      <c r="G42" s="34"/>
      <c r="I42" s="34"/>
    </row>
    <row r="43" spans="1:10" ht="15" customHeight="1" x14ac:dyDescent="0.15">
      <c r="B43" s="85" t="s">
        <v>90</v>
      </c>
      <c r="C43" s="86"/>
      <c r="D43" s="87"/>
      <c r="E43" s="34"/>
      <c r="F43" s="34"/>
      <c r="G43" s="34"/>
      <c r="I43" s="34"/>
    </row>
    <row r="44" spans="1:10" ht="15" customHeight="1" x14ac:dyDescent="0.15">
      <c r="B44" s="85" t="s">
        <v>89</v>
      </c>
      <c r="C44" s="86"/>
      <c r="D44" s="87"/>
      <c r="E44" s="34"/>
      <c r="F44" s="34"/>
      <c r="G44" s="34"/>
      <c r="I44" s="34"/>
    </row>
    <row r="45" spans="1:10" ht="15" customHeight="1" x14ac:dyDescent="0.15">
      <c r="B45" s="85" t="s">
        <v>142</v>
      </c>
      <c r="C45" s="86"/>
      <c r="D45" s="87"/>
      <c r="E45" s="34"/>
      <c r="F45" s="34"/>
      <c r="G45" s="34"/>
      <c r="I45" s="34"/>
    </row>
    <row r="46" spans="1:10" ht="15" customHeight="1" x14ac:dyDescent="0.15">
      <c r="B46" s="85" t="s">
        <v>141</v>
      </c>
      <c r="C46" s="86"/>
      <c r="D46" s="87"/>
      <c r="E46" s="34"/>
      <c r="F46" s="34"/>
      <c r="G46" s="34"/>
      <c r="I46" s="34"/>
    </row>
    <row r="47" spans="1:10" ht="9.75" customHeight="1" x14ac:dyDescent="0.15"/>
    <row r="48" spans="1:10" s="33" customFormat="1" ht="14.25" customHeight="1" x14ac:dyDescent="0.15">
      <c r="A48" s="33" t="s">
        <v>256</v>
      </c>
    </row>
    <row r="49" spans="2:10" s="33" customFormat="1" ht="14.25" customHeight="1" x14ac:dyDescent="0.15">
      <c r="B49" s="48" t="s">
        <v>257</v>
      </c>
    </row>
    <row r="50" spans="2:10" s="33" customFormat="1" ht="14.25" customHeight="1" x14ac:dyDescent="0.15">
      <c r="B50" s="261" t="s">
        <v>258</v>
      </c>
      <c r="C50" s="262"/>
      <c r="D50" s="263"/>
      <c r="E50" s="264" t="s">
        <v>23</v>
      </c>
      <c r="F50" s="265"/>
      <c r="G50" s="264" t="s">
        <v>23</v>
      </c>
      <c r="H50" s="265"/>
      <c r="I50" s="264" t="s">
        <v>23</v>
      </c>
      <c r="J50" s="265"/>
    </row>
    <row r="51" spans="2:10" s="33" customFormat="1" ht="14.25" customHeight="1" x14ac:dyDescent="0.15">
      <c r="B51" s="266" t="s">
        <v>259</v>
      </c>
      <c r="C51" s="267"/>
      <c r="D51" s="268"/>
      <c r="E51" s="269"/>
      <c r="F51" s="270" t="s">
        <v>261</v>
      </c>
      <c r="G51" s="269"/>
      <c r="H51" s="270" t="s">
        <v>261</v>
      </c>
      <c r="I51" s="269"/>
      <c r="J51" s="270" t="s">
        <v>261</v>
      </c>
    </row>
    <row r="52" spans="2:10" s="33" customFormat="1" ht="14.25" customHeight="1" x14ac:dyDescent="0.15">
      <c r="B52" s="271" t="s">
        <v>260</v>
      </c>
      <c r="C52" s="272"/>
      <c r="D52" s="273"/>
      <c r="E52" s="274"/>
      <c r="F52" s="275" t="s">
        <v>261</v>
      </c>
      <c r="G52" s="274"/>
      <c r="H52" s="275" t="s">
        <v>261</v>
      </c>
      <c r="I52" s="274"/>
      <c r="J52" s="275" t="s">
        <v>261</v>
      </c>
    </row>
    <row r="53" spans="2:10" s="33" customFormat="1" ht="14.25" customHeight="1" x14ac:dyDescent="0.15">
      <c r="B53" s="261" t="s">
        <v>20</v>
      </c>
      <c r="C53" s="262"/>
      <c r="D53" s="263"/>
      <c r="E53" s="51" t="s">
        <v>27</v>
      </c>
      <c r="F53" s="51" t="s">
        <v>26</v>
      </c>
      <c r="G53" s="51" t="s">
        <v>27</v>
      </c>
      <c r="H53" s="51" t="s">
        <v>26</v>
      </c>
      <c r="I53" s="51" t="s">
        <v>27</v>
      </c>
      <c r="J53" s="51" t="s">
        <v>26</v>
      </c>
    </row>
    <row r="54" spans="2:10" s="33" customFormat="1" ht="14.25" customHeight="1" x14ac:dyDescent="0.15">
      <c r="B54" s="266" t="s">
        <v>14</v>
      </c>
      <c r="C54" s="267"/>
      <c r="D54" s="268"/>
      <c r="E54" s="53" t="s">
        <v>22</v>
      </c>
      <c r="F54" s="53" t="s">
        <v>22</v>
      </c>
      <c r="G54" s="53" t="s">
        <v>22</v>
      </c>
      <c r="H54" s="53" t="s">
        <v>22</v>
      </c>
      <c r="I54" s="53" t="s">
        <v>22</v>
      </c>
      <c r="J54" s="53" t="s">
        <v>22</v>
      </c>
    </row>
    <row r="55" spans="2:10" s="33" customFormat="1" ht="14.25" customHeight="1" thickBot="1" x14ac:dyDescent="0.2">
      <c r="B55" s="276" t="s">
        <v>15</v>
      </c>
      <c r="C55" s="277"/>
      <c r="D55" s="278"/>
      <c r="E55" s="279" t="s">
        <v>13</v>
      </c>
      <c r="F55" s="279" t="s">
        <v>13</v>
      </c>
      <c r="G55" s="279" t="s">
        <v>13</v>
      </c>
      <c r="H55" s="279" t="s">
        <v>13</v>
      </c>
      <c r="I55" s="279" t="s">
        <v>13</v>
      </c>
      <c r="J55" s="279" t="s">
        <v>13</v>
      </c>
    </row>
    <row r="56" spans="2:10" ht="14.25" customHeight="1" thickBot="1" x14ac:dyDescent="0.2">
      <c r="B56" s="280" t="s">
        <v>262</v>
      </c>
      <c r="C56" s="281"/>
      <c r="D56" s="282"/>
      <c r="E56" s="283" t="s">
        <v>22</v>
      </c>
      <c r="F56" s="284"/>
      <c r="G56" s="284"/>
      <c r="H56" s="284"/>
      <c r="I56" s="284"/>
      <c r="J56" s="285"/>
    </row>
    <row r="57" spans="2:10" x14ac:dyDescent="0.15">
      <c r="B57" s="29" t="s">
        <v>263</v>
      </c>
    </row>
    <row r="60" spans="2:10" hidden="1" x14ac:dyDescent="0.15">
      <c r="C60" s="29" t="s">
        <v>52</v>
      </c>
    </row>
    <row r="61" spans="2:10" hidden="1" x14ac:dyDescent="0.15">
      <c r="B61" s="29" t="e">
        <f>IF(D63=2,H61,G61)</f>
        <v>#REF!</v>
      </c>
      <c r="C61" s="29" t="s">
        <v>41</v>
      </c>
      <c r="D61" s="29" t="e">
        <f>IF(#REF!&gt;0,1,0)</f>
        <v>#REF!</v>
      </c>
      <c r="E61" s="29" t="e">
        <f>IF(D61=1,"増加","✕")</f>
        <v>#REF!</v>
      </c>
      <c r="F61" s="29" t="e">
        <f>IF(D61=1,#REF!,0)</f>
        <v>#REF!</v>
      </c>
      <c r="G61" s="29" t="e">
        <f>F61</f>
        <v>#REF!</v>
      </c>
      <c r="H61" s="29" t="e">
        <f>IF(D63=2,#REF!,0)</f>
        <v>#REF!</v>
      </c>
    </row>
    <row r="62" spans="2:10" hidden="1" x14ac:dyDescent="0.15">
      <c r="B62" s="29" t="e">
        <f>IF(D63=2,H62,G62)</f>
        <v>#REF!</v>
      </c>
      <c r="C62" s="29" t="s">
        <v>42</v>
      </c>
      <c r="D62" s="29" t="e">
        <f>IF(#REF!&gt;0,1,0)</f>
        <v>#REF!</v>
      </c>
      <c r="E62" s="29" t="e">
        <f>IF(D62=1,"増加","✕")</f>
        <v>#REF!</v>
      </c>
      <c r="F62" s="29" t="e">
        <f>IF(D62=1,#REF!,0)</f>
        <v>#REF!</v>
      </c>
      <c r="G62" s="29" t="e">
        <f>ROUNDUP(F62/2,0)</f>
        <v>#REF!</v>
      </c>
      <c r="H62" s="29" t="e">
        <f>IF(D63=2,#REF!,0)</f>
        <v>#REF!</v>
      </c>
    </row>
    <row r="63" spans="2:10" hidden="1" x14ac:dyDescent="0.15">
      <c r="D63" s="29" t="e">
        <f>SUM(D61:D62)</f>
        <v>#REF!</v>
      </c>
    </row>
  </sheetData>
  <mergeCells count="48">
    <mergeCell ref="E2:H2"/>
    <mergeCell ref="B8:D8"/>
    <mergeCell ref="E8:F8"/>
    <mergeCell ref="G8:H8"/>
    <mergeCell ref="I8:J8"/>
    <mergeCell ref="B9:D9"/>
    <mergeCell ref="E9:F9"/>
    <mergeCell ref="G9:H9"/>
    <mergeCell ref="I9:J9"/>
    <mergeCell ref="I12:J12"/>
    <mergeCell ref="B10:D10"/>
    <mergeCell ref="E10:F10"/>
    <mergeCell ref="G10:H10"/>
    <mergeCell ref="I10:J10"/>
    <mergeCell ref="B11:D11"/>
    <mergeCell ref="E11:F11"/>
    <mergeCell ref="G11:H11"/>
    <mergeCell ref="I11:J11"/>
    <mergeCell ref="C12:C14"/>
    <mergeCell ref="D33:D34"/>
    <mergeCell ref="B35:D35"/>
    <mergeCell ref="B32:C34"/>
    <mergeCell ref="B50:D50"/>
    <mergeCell ref="E50:F50"/>
    <mergeCell ref="B16:B24"/>
    <mergeCell ref="B12:B15"/>
    <mergeCell ref="E12:F12"/>
    <mergeCell ref="G12:H12"/>
    <mergeCell ref="C26:C30"/>
    <mergeCell ref="B26:B30"/>
    <mergeCell ref="I34:J34"/>
    <mergeCell ref="I35:J35"/>
    <mergeCell ref="G37:H37"/>
    <mergeCell ref="E38:F38"/>
    <mergeCell ref="G38:H38"/>
    <mergeCell ref="G34:H34"/>
    <mergeCell ref="G35:H35"/>
    <mergeCell ref="E35:F35"/>
    <mergeCell ref="E34:F34"/>
    <mergeCell ref="B54:D54"/>
    <mergeCell ref="B55:D55"/>
    <mergeCell ref="B56:D56"/>
    <mergeCell ref="E56:J56"/>
    <mergeCell ref="G50:H50"/>
    <mergeCell ref="I50:J50"/>
    <mergeCell ref="B51:D51"/>
    <mergeCell ref="B52:D52"/>
    <mergeCell ref="B53:D53"/>
  </mergeCells>
  <phoneticPr fontId="1"/>
  <pageMargins left="0.7086614173228347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sheetPr>
  <dimension ref="A1:U28"/>
  <sheetViews>
    <sheetView view="pageBreakPreview" zoomScaleNormal="100" zoomScaleSheetLayoutView="100" workbookViewId="0">
      <selection activeCell="G34" sqref="G34"/>
    </sheetView>
  </sheetViews>
  <sheetFormatPr defaultRowHeight="13.5" x14ac:dyDescent="0.15"/>
  <cols>
    <col min="1" max="1" width="3.125" customWidth="1"/>
    <col min="2" max="2" width="9.625" customWidth="1"/>
    <col min="3" max="3" width="6" customWidth="1"/>
    <col min="4" max="4" width="11.125" bestFit="1" customWidth="1"/>
    <col min="5" max="5" width="3.625" customWidth="1"/>
    <col min="6" max="6" width="13" bestFit="1" customWidth="1"/>
    <col min="7" max="8" width="6.125" customWidth="1"/>
    <col min="9" max="9" width="3.25" customWidth="1"/>
    <col min="10" max="10" width="14.125" customWidth="1"/>
    <col min="11" max="11" width="8.375" customWidth="1"/>
    <col min="12" max="12" width="6.25" customWidth="1"/>
    <col min="13" max="13" width="4.5" customWidth="1"/>
    <col min="15" max="15" width="2.625" hidden="1" customWidth="1"/>
    <col min="16" max="16" width="5.625" hidden="1" customWidth="1"/>
    <col min="17" max="17" width="2.625" hidden="1" customWidth="1"/>
    <col min="18" max="18" width="7.625" hidden="1" customWidth="1"/>
    <col min="19" max="19" width="2.75" hidden="1" customWidth="1"/>
    <col min="20" max="20" width="5.125" hidden="1" customWidth="1"/>
    <col min="21" max="21" width="4.125" hidden="1" customWidth="1"/>
  </cols>
  <sheetData>
    <row r="1" spans="1:2" x14ac:dyDescent="0.15">
      <c r="A1" t="s">
        <v>74</v>
      </c>
    </row>
    <row r="3" spans="1:2" x14ac:dyDescent="0.15">
      <c r="A3" s="1" t="s">
        <v>48</v>
      </c>
      <c r="B3" t="s">
        <v>267</v>
      </c>
    </row>
    <row r="4" spans="1:2" x14ac:dyDescent="0.15">
      <c r="A4" s="1"/>
      <c r="B4" t="s">
        <v>59</v>
      </c>
    </row>
    <row r="5" spans="1:2" x14ac:dyDescent="0.15">
      <c r="B5" s="3" t="s">
        <v>265</v>
      </c>
    </row>
    <row r="8" spans="1:2" x14ac:dyDescent="0.15">
      <c r="A8" s="4">
        <v>1</v>
      </c>
      <c r="B8" s="3" t="s">
        <v>266</v>
      </c>
    </row>
    <row r="9" spans="1:2" x14ac:dyDescent="0.15">
      <c r="A9" s="4"/>
      <c r="B9" t="s">
        <v>75</v>
      </c>
    </row>
    <row r="11" spans="1:2" x14ac:dyDescent="0.15">
      <c r="A11" s="4">
        <v>2</v>
      </c>
      <c r="B11" t="s">
        <v>178</v>
      </c>
    </row>
    <row r="12" spans="1:2" x14ac:dyDescent="0.15">
      <c r="B12" t="s">
        <v>179</v>
      </c>
    </row>
    <row r="13" spans="1:2" x14ac:dyDescent="0.15">
      <c r="B13" t="s">
        <v>78</v>
      </c>
    </row>
    <row r="14" spans="1:2" x14ac:dyDescent="0.15">
      <c r="B14" t="s">
        <v>169</v>
      </c>
    </row>
    <row r="15" spans="1:2" x14ac:dyDescent="0.15">
      <c r="B15" t="s">
        <v>170</v>
      </c>
    </row>
    <row r="18" spans="1:21" x14ac:dyDescent="0.15">
      <c r="A18" s="24" t="s">
        <v>80</v>
      </c>
      <c r="B18" s="25" t="s">
        <v>79</v>
      </c>
    </row>
    <row r="20" spans="1:21" x14ac:dyDescent="0.15">
      <c r="B20" t="s">
        <v>49</v>
      </c>
    </row>
    <row r="22" spans="1:21" x14ac:dyDescent="0.15">
      <c r="B22" t="s">
        <v>55</v>
      </c>
      <c r="G22" s="33"/>
    </row>
    <row r="23" spans="1:21" ht="14.25" thickBot="1" x14ac:dyDescent="0.2">
      <c r="D23" s="155" t="s">
        <v>45</v>
      </c>
      <c r="E23" s="155"/>
      <c r="F23" s="155"/>
    </row>
    <row r="24" spans="1:21" x14ac:dyDescent="0.15">
      <c r="B24" s="2"/>
      <c r="C24" s="10" t="s">
        <v>51</v>
      </c>
      <c r="D24" s="32" t="s">
        <v>264</v>
      </c>
      <c r="E24" s="7"/>
      <c r="F24" s="7" t="s">
        <v>73</v>
      </c>
      <c r="G24" s="182" t="s">
        <v>40</v>
      </c>
      <c r="H24" s="183"/>
      <c r="J24" s="14" t="s">
        <v>46</v>
      </c>
      <c r="P24" t="s">
        <v>52</v>
      </c>
    </row>
    <row r="25" spans="1:21" ht="14.25" x14ac:dyDescent="0.15">
      <c r="B25" s="184" t="s">
        <v>50</v>
      </c>
      <c r="C25" s="10" t="s">
        <v>41</v>
      </c>
      <c r="D25" s="15"/>
      <c r="E25" s="5" t="s">
        <v>43</v>
      </c>
      <c r="F25" s="15"/>
      <c r="G25" s="2">
        <f>F25-D25</f>
        <v>0</v>
      </c>
      <c r="H25" s="155">
        <f>SUM(G25:G26)</f>
        <v>0</v>
      </c>
      <c r="J25" s="180">
        <f>IF(H27&lt;0,0,SUM(O25:O26))</f>
        <v>0</v>
      </c>
      <c r="O25">
        <f>IF(Q27=2,U25,T25)</f>
        <v>0</v>
      </c>
      <c r="P25" t="s">
        <v>53</v>
      </c>
      <c r="Q25">
        <f>IF(G25&gt;0,1,0)</f>
        <v>0</v>
      </c>
      <c r="R25" t="str">
        <f>IF(Q25=1,"増加","✕")</f>
        <v>✕</v>
      </c>
      <c r="S25">
        <f>IF(Q25=1,$H$27,0)</f>
        <v>0</v>
      </c>
      <c r="T25">
        <f>S25</f>
        <v>0</v>
      </c>
      <c r="U25">
        <f>IF($Q$27=2,G25,0)</f>
        <v>0</v>
      </c>
    </row>
    <row r="26" spans="1:21" ht="15" thickBot="1" x14ac:dyDescent="0.2">
      <c r="B26" s="185"/>
      <c r="C26" s="11" t="s">
        <v>42</v>
      </c>
      <c r="D26" s="16"/>
      <c r="E26" s="6" t="s">
        <v>43</v>
      </c>
      <c r="F26" s="16"/>
      <c r="G26" s="9">
        <f t="shared" ref="G26:G28" si="0">F26-D26</f>
        <v>0</v>
      </c>
      <c r="H26" s="186"/>
      <c r="J26" s="181"/>
      <c r="O26">
        <f>IF(Q27=2,U26,T26)</f>
        <v>0</v>
      </c>
      <c r="P26" t="s">
        <v>54</v>
      </c>
      <c r="Q26">
        <f>IF(G26&gt;0,1,0)</f>
        <v>0</v>
      </c>
      <c r="R26" t="str">
        <f>IF(Q26=1,"増加","✕")</f>
        <v>✕</v>
      </c>
      <c r="S26">
        <f>IF(Q26=1,$H$27,0)</f>
        <v>0</v>
      </c>
      <c r="T26">
        <f>ROUNDUP(S26/2,0)</f>
        <v>0</v>
      </c>
      <c r="U26">
        <f>IF($Q$27=2,G26,0)</f>
        <v>0</v>
      </c>
    </row>
    <row r="27" spans="1:21" ht="14.25" thickTop="1" x14ac:dyDescent="0.15">
      <c r="B27" s="178" t="s">
        <v>44</v>
      </c>
      <c r="C27" s="12" t="s">
        <v>41</v>
      </c>
      <c r="D27" s="7">
        <f>D25</f>
        <v>0</v>
      </c>
      <c r="E27" s="7" t="s">
        <v>43</v>
      </c>
      <c r="F27" s="7">
        <f>F25</f>
        <v>0</v>
      </c>
      <c r="G27" s="8">
        <f t="shared" si="0"/>
        <v>0</v>
      </c>
      <c r="H27" s="179">
        <f>SUM(G27:G28)</f>
        <v>0</v>
      </c>
      <c r="J27" t="str">
        <f>IF(Q27=2,"",IF(Q27=0,"",IF(Q25=1,"２０Fで本数換算","４０Fで本数換算")))</f>
        <v/>
      </c>
      <c r="Q27">
        <f>SUM(Q25:Q26)</f>
        <v>0</v>
      </c>
    </row>
    <row r="28" spans="1:21" x14ac:dyDescent="0.15">
      <c r="B28" s="179"/>
      <c r="C28" s="10" t="s">
        <v>42</v>
      </c>
      <c r="D28" s="5">
        <f>D26*2</f>
        <v>0</v>
      </c>
      <c r="E28" s="5" t="s">
        <v>43</v>
      </c>
      <c r="F28" s="5">
        <f>F26*2</f>
        <v>0</v>
      </c>
      <c r="G28" s="2">
        <f t="shared" si="0"/>
        <v>0</v>
      </c>
      <c r="H28" s="155"/>
      <c r="J28" s="13" t="str">
        <f>IF(H27&lt;=0,"転換貨物に該当しません","")</f>
        <v>転換貨物に該当しません</v>
      </c>
    </row>
  </sheetData>
  <mergeCells count="7">
    <mergeCell ref="B27:B28"/>
    <mergeCell ref="H27:H28"/>
    <mergeCell ref="J25:J26"/>
    <mergeCell ref="D23:F23"/>
    <mergeCell ref="G24:H24"/>
    <mergeCell ref="B25:B26"/>
    <mergeCell ref="H25:H26"/>
  </mergeCells>
  <phoneticPr fontId="1"/>
  <pageMargins left="0.70866141732283472" right="0.5118110236220472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00FF"/>
  </sheetPr>
  <dimension ref="A1:J51"/>
  <sheetViews>
    <sheetView zoomScaleNormal="100" workbookViewId="0">
      <selection activeCell="G34" sqref="G34"/>
    </sheetView>
  </sheetViews>
  <sheetFormatPr defaultRowHeight="13.5" x14ac:dyDescent="0.15"/>
  <cols>
    <col min="1" max="1" width="1.5" style="29" customWidth="1"/>
    <col min="2" max="2" width="6.125" style="29" customWidth="1"/>
    <col min="3" max="3" width="5" style="29" customWidth="1"/>
    <col min="4" max="4" width="12.125" style="29" customWidth="1"/>
    <col min="5" max="10" width="11.125" style="29" customWidth="1"/>
    <col min="11" max="16384" width="9" style="29"/>
  </cols>
  <sheetData>
    <row r="1" spans="1:10" x14ac:dyDescent="0.15">
      <c r="A1" s="233" t="s">
        <v>161</v>
      </c>
      <c r="B1" s="234"/>
    </row>
    <row r="2" spans="1:10" ht="17.25" x14ac:dyDescent="0.15">
      <c r="E2" s="193" t="s">
        <v>35</v>
      </c>
      <c r="F2" s="193"/>
      <c r="G2" s="193"/>
      <c r="H2" s="193"/>
    </row>
    <row r="3" spans="1:10" ht="17.25" x14ac:dyDescent="0.15">
      <c r="D3" s="132"/>
      <c r="E3" s="132"/>
      <c r="F3" s="132"/>
      <c r="G3" s="132"/>
      <c r="H3" s="132"/>
    </row>
    <row r="4" spans="1:10" x14ac:dyDescent="0.15">
      <c r="A4" s="29" t="s">
        <v>100</v>
      </c>
    </row>
    <row r="5" spans="1:10" x14ac:dyDescent="0.15">
      <c r="B5" s="29" t="s">
        <v>101</v>
      </c>
    </row>
    <row r="6" spans="1:10" ht="10.5" customHeight="1" x14ac:dyDescent="0.15"/>
    <row r="7" spans="1:10" ht="15" customHeight="1" x14ac:dyDescent="0.15">
      <c r="B7" s="48" t="s">
        <v>135</v>
      </c>
    </row>
    <row r="8" spans="1:10" x14ac:dyDescent="0.15">
      <c r="B8" s="137" t="s">
        <v>36</v>
      </c>
      <c r="C8" s="137"/>
      <c r="D8" s="137"/>
      <c r="E8" s="142"/>
      <c r="F8" s="218"/>
      <c r="G8" s="142"/>
      <c r="H8" s="225"/>
      <c r="I8" s="219" t="s">
        <v>99</v>
      </c>
      <c r="J8" s="220"/>
    </row>
    <row r="9" spans="1:10" x14ac:dyDescent="0.15">
      <c r="B9" s="137" t="s">
        <v>72</v>
      </c>
      <c r="C9" s="137"/>
      <c r="D9" s="137"/>
      <c r="E9" s="142"/>
      <c r="F9" s="218"/>
      <c r="G9" s="142"/>
      <c r="H9" s="225"/>
      <c r="I9" s="221"/>
      <c r="J9" s="222"/>
    </row>
    <row r="10" spans="1:10" x14ac:dyDescent="0.15">
      <c r="B10" s="137" t="s">
        <v>57</v>
      </c>
      <c r="C10" s="137"/>
      <c r="D10" s="137"/>
      <c r="E10" s="138"/>
      <c r="F10" s="139"/>
      <c r="G10" s="138"/>
      <c r="H10" s="292"/>
      <c r="I10" s="221"/>
      <c r="J10" s="222"/>
    </row>
    <row r="11" spans="1:10" ht="13.5" customHeight="1" x14ac:dyDescent="0.15">
      <c r="B11" s="207" t="s">
        <v>218</v>
      </c>
      <c r="C11" s="138" t="s">
        <v>8</v>
      </c>
      <c r="D11" s="139"/>
      <c r="E11" s="138"/>
      <c r="F11" s="139"/>
      <c r="G11" s="138"/>
      <c r="H11" s="292"/>
      <c r="I11" s="221"/>
      <c r="J11" s="222"/>
    </row>
    <row r="12" spans="1:10" x14ac:dyDescent="0.15">
      <c r="B12" s="208"/>
      <c r="C12" s="293" t="s">
        <v>37</v>
      </c>
      <c r="D12" s="294" t="s">
        <v>16</v>
      </c>
      <c r="E12" s="295" t="s">
        <v>11</v>
      </c>
      <c r="F12" s="296"/>
      <c r="G12" s="295" t="s">
        <v>11</v>
      </c>
      <c r="H12" s="297"/>
      <c r="I12" s="221"/>
      <c r="J12" s="222"/>
    </row>
    <row r="13" spans="1:10" ht="15" x14ac:dyDescent="0.15">
      <c r="B13" s="208"/>
      <c r="C13" s="137"/>
      <c r="D13" s="298" t="s">
        <v>92</v>
      </c>
      <c r="E13" s="299" t="s">
        <v>92</v>
      </c>
      <c r="F13" s="300"/>
      <c r="G13" s="299" t="s">
        <v>92</v>
      </c>
      <c r="H13" s="301"/>
      <c r="I13" s="221"/>
      <c r="J13" s="222"/>
    </row>
    <row r="14" spans="1:10" x14ac:dyDescent="0.15">
      <c r="B14" s="208"/>
      <c r="C14" s="137"/>
      <c r="D14" s="302" t="s">
        <v>17</v>
      </c>
      <c r="E14" s="303" t="s">
        <v>11</v>
      </c>
      <c r="F14" s="304"/>
      <c r="G14" s="303" t="s">
        <v>11</v>
      </c>
      <c r="H14" s="305"/>
      <c r="I14" s="221"/>
      <c r="J14" s="222"/>
    </row>
    <row r="15" spans="1:10" x14ac:dyDescent="0.15">
      <c r="B15" s="306" t="s">
        <v>219</v>
      </c>
      <c r="C15" s="307" t="s">
        <v>98</v>
      </c>
      <c r="D15" s="135" t="s">
        <v>18</v>
      </c>
      <c r="E15" s="152" t="s">
        <v>24</v>
      </c>
      <c r="F15" s="153"/>
      <c r="G15" s="152" t="s">
        <v>24</v>
      </c>
      <c r="H15" s="308"/>
      <c r="I15" s="221"/>
      <c r="J15" s="222"/>
    </row>
    <row r="16" spans="1:10" ht="14.25" thickBot="1" x14ac:dyDescent="0.2">
      <c r="B16" s="309"/>
      <c r="C16" s="310"/>
      <c r="D16" s="311" t="s">
        <v>19</v>
      </c>
      <c r="E16" s="312" t="s">
        <v>93</v>
      </c>
      <c r="F16" s="313"/>
      <c r="G16" s="312" t="s">
        <v>93</v>
      </c>
      <c r="H16" s="314"/>
      <c r="I16" s="315"/>
      <c r="J16" s="316"/>
    </row>
    <row r="17" spans="2:10" ht="14.25" thickTop="1" x14ac:dyDescent="0.15">
      <c r="B17" s="134" t="s">
        <v>144</v>
      </c>
      <c r="C17" s="317" t="s">
        <v>94</v>
      </c>
      <c r="D17" s="318"/>
      <c r="E17" s="97" t="s">
        <v>95</v>
      </c>
      <c r="F17" s="97" t="s">
        <v>96</v>
      </c>
      <c r="G17" s="97" t="s">
        <v>95</v>
      </c>
      <c r="H17" s="103" t="s">
        <v>96</v>
      </c>
      <c r="I17" s="104" t="s">
        <v>95</v>
      </c>
      <c r="J17" s="97" t="s">
        <v>96</v>
      </c>
    </row>
    <row r="18" spans="2:10" x14ac:dyDescent="0.15">
      <c r="B18" s="134" t="s">
        <v>145</v>
      </c>
      <c r="C18" s="319" t="s">
        <v>14</v>
      </c>
      <c r="D18" s="320"/>
      <c r="E18" s="100" t="s">
        <v>22</v>
      </c>
      <c r="F18" s="100" t="s">
        <v>22</v>
      </c>
      <c r="G18" s="100" t="s">
        <v>22</v>
      </c>
      <c r="H18" s="74" t="s">
        <v>22</v>
      </c>
      <c r="I18" s="105" t="s">
        <v>22</v>
      </c>
      <c r="J18" s="100" t="s">
        <v>22</v>
      </c>
    </row>
    <row r="19" spans="2:10" x14ac:dyDescent="0.15">
      <c r="B19" s="250" t="s">
        <v>186</v>
      </c>
      <c r="C19" s="321" t="s">
        <v>15</v>
      </c>
      <c r="D19" s="322"/>
      <c r="E19" s="62" t="s">
        <v>97</v>
      </c>
      <c r="F19" s="62" t="s">
        <v>97</v>
      </c>
      <c r="G19" s="62" t="s">
        <v>97</v>
      </c>
      <c r="H19" s="75" t="s">
        <v>97</v>
      </c>
      <c r="I19" s="106" t="s">
        <v>97</v>
      </c>
      <c r="J19" s="62" t="s">
        <v>97</v>
      </c>
    </row>
    <row r="20" spans="2:10" x14ac:dyDescent="0.15">
      <c r="B20" s="133" t="s">
        <v>147</v>
      </c>
      <c r="C20" s="323" t="s">
        <v>94</v>
      </c>
      <c r="D20" s="324"/>
      <c r="E20" s="248" t="s">
        <v>27</v>
      </c>
      <c r="F20" s="248" t="s">
        <v>26</v>
      </c>
      <c r="G20" s="248" t="s">
        <v>27</v>
      </c>
      <c r="H20" s="259" t="s">
        <v>26</v>
      </c>
      <c r="I20" s="260" t="s">
        <v>27</v>
      </c>
      <c r="J20" s="248" t="s">
        <v>26</v>
      </c>
    </row>
    <row r="21" spans="2:10" x14ac:dyDescent="0.15">
      <c r="B21" s="134" t="s">
        <v>146</v>
      </c>
      <c r="C21" s="319" t="s">
        <v>14</v>
      </c>
      <c r="D21" s="320"/>
      <c r="E21" s="53" t="s">
        <v>22</v>
      </c>
      <c r="F21" s="53" t="s">
        <v>22</v>
      </c>
      <c r="G21" s="53" t="s">
        <v>22</v>
      </c>
      <c r="H21" s="74" t="s">
        <v>22</v>
      </c>
      <c r="I21" s="105" t="s">
        <v>22</v>
      </c>
      <c r="J21" s="53" t="s">
        <v>22</v>
      </c>
    </row>
    <row r="22" spans="2:10" x14ac:dyDescent="0.15">
      <c r="B22" s="250" t="s">
        <v>186</v>
      </c>
      <c r="C22" s="325" t="s">
        <v>15</v>
      </c>
      <c r="D22" s="326"/>
      <c r="E22" s="62" t="s">
        <v>13</v>
      </c>
      <c r="F22" s="62" t="s">
        <v>13</v>
      </c>
      <c r="G22" s="230" t="s">
        <v>13</v>
      </c>
      <c r="H22" s="75" t="s">
        <v>13</v>
      </c>
      <c r="I22" s="106" t="s">
        <v>13</v>
      </c>
      <c r="J22" s="62" t="s">
        <v>13</v>
      </c>
    </row>
    <row r="23" spans="2:10" x14ac:dyDescent="0.15">
      <c r="B23" s="133" t="s">
        <v>147</v>
      </c>
      <c r="C23" s="323" t="s">
        <v>94</v>
      </c>
      <c r="D23" s="324"/>
      <c r="E23" s="248" t="s">
        <v>27</v>
      </c>
      <c r="F23" s="248" t="s">
        <v>26</v>
      </c>
      <c r="G23" s="248" t="s">
        <v>27</v>
      </c>
      <c r="H23" s="259" t="s">
        <v>26</v>
      </c>
      <c r="I23" s="260" t="s">
        <v>27</v>
      </c>
      <c r="J23" s="248" t="s">
        <v>26</v>
      </c>
    </row>
    <row r="24" spans="2:10" x14ac:dyDescent="0.15">
      <c r="B24" s="134" t="s">
        <v>148</v>
      </c>
      <c r="C24" s="319" t="s">
        <v>14</v>
      </c>
      <c r="D24" s="320"/>
      <c r="E24" s="53" t="s">
        <v>22</v>
      </c>
      <c r="F24" s="53" t="s">
        <v>22</v>
      </c>
      <c r="G24" s="53" t="s">
        <v>22</v>
      </c>
      <c r="H24" s="74" t="s">
        <v>22</v>
      </c>
      <c r="I24" s="105" t="s">
        <v>22</v>
      </c>
      <c r="J24" s="53" t="s">
        <v>22</v>
      </c>
    </row>
    <row r="25" spans="2:10" x14ac:dyDescent="0.15">
      <c r="B25" s="250" t="s">
        <v>186</v>
      </c>
      <c r="C25" s="325" t="s">
        <v>15</v>
      </c>
      <c r="D25" s="326"/>
      <c r="E25" s="62" t="s">
        <v>13</v>
      </c>
      <c r="F25" s="62" t="s">
        <v>13</v>
      </c>
      <c r="G25" s="62" t="s">
        <v>13</v>
      </c>
      <c r="H25" s="75" t="s">
        <v>13</v>
      </c>
      <c r="I25" s="106" t="s">
        <v>13</v>
      </c>
      <c r="J25" s="62" t="s">
        <v>13</v>
      </c>
    </row>
    <row r="28" spans="2:10" ht="14.25" thickBot="1" x14ac:dyDescent="0.2">
      <c r="I28" s="206" t="s">
        <v>83</v>
      </c>
      <c r="J28" s="206"/>
    </row>
    <row r="29" spans="2:10" ht="19.5" customHeight="1" thickBot="1" x14ac:dyDescent="0.2">
      <c r="G29" s="327" t="s">
        <v>82</v>
      </c>
      <c r="H29" s="328"/>
      <c r="I29" s="201" t="s">
        <v>81</v>
      </c>
      <c r="J29" s="202"/>
    </row>
    <row r="32" spans="2:10" ht="11.25" customHeight="1" x14ac:dyDescent="0.15"/>
    <row r="34" spans="2:10" ht="15" customHeight="1" x14ac:dyDescent="0.15">
      <c r="B34" s="48" t="s">
        <v>136</v>
      </c>
    </row>
    <row r="35" spans="2:10" ht="16.5" customHeight="1" x14ac:dyDescent="0.15">
      <c r="B35" s="137" t="s">
        <v>36</v>
      </c>
      <c r="C35" s="137"/>
      <c r="D35" s="137"/>
      <c r="E35" s="142"/>
      <c r="F35" s="218"/>
      <c r="G35" s="142"/>
      <c r="H35" s="225"/>
      <c r="I35" s="219" t="s">
        <v>99</v>
      </c>
      <c r="J35" s="220"/>
    </row>
    <row r="36" spans="2:10" ht="16.5" customHeight="1" x14ac:dyDescent="0.15">
      <c r="B36" s="137" t="s">
        <v>72</v>
      </c>
      <c r="C36" s="137"/>
      <c r="D36" s="137"/>
      <c r="E36" s="142"/>
      <c r="F36" s="218"/>
      <c r="G36" s="142"/>
      <c r="H36" s="225"/>
      <c r="I36" s="221"/>
      <c r="J36" s="222"/>
    </row>
    <row r="37" spans="2:10" ht="16.5" customHeight="1" x14ac:dyDescent="0.15">
      <c r="B37" s="137" t="s">
        <v>57</v>
      </c>
      <c r="C37" s="137"/>
      <c r="D37" s="137"/>
      <c r="E37" s="142"/>
      <c r="F37" s="218"/>
      <c r="G37" s="142"/>
      <c r="H37" s="225"/>
      <c r="I37" s="221"/>
      <c r="J37" s="222"/>
    </row>
    <row r="38" spans="2:10" ht="16.5" customHeight="1" x14ac:dyDescent="0.15">
      <c r="B38" s="137" t="s">
        <v>61</v>
      </c>
      <c r="C38" s="137"/>
      <c r="D38" s="137"/>
      <c r="E38" s="142"/>
      <c r="F38" s="218"/>
      <c r="G38" s="142"/>
      <c r="H38" s="225"/>
      <c r="I38" s="223"/>
      <c r="J38" s="224"/>
    </row>
    <row r="39" spans="2:10" ht="13.5" customHeight="1" x14ac:dyDescent="0.15">
      <c r="B39" s="134" t="s">
        <v>144</v>
      </c>
      <c r="C39" s="329" t="s">
        <v>94</v>
      </c>
      <c r="D39" s="330"/>
      <c r="E39" s="97" t="s">
        <v>95</v>
      </c>
      <c r="F39" s="97" t="s">
        <v>96</v>
      </c>
      <c r="G39" s="97" t="s">
        <v>95</v>
      </c>
      <c r="H39" s="103" t="s">
        <v>96</v>
      </c>
      <c r="I39" s="104" t="s">
        <v>95</v>
      </c>
      <c r="J39" s="97" t="s">
        <v>96</v>
      </c>
    </row>
    <row r="40" spans="2:10" x14ac:dyDescent="0.15">
      <c r="B40" s="134" t="s">
        <v>145</v>
      </c>
      <c r="C40" s="319" t="s">
        <v>14</v>
      </c>
      <c r="D40" s="320"/>
      <c r="E40" s="100" t="s">
        <v>22</v>
      </c>
      <c r="F40" s="100" t="s">
        <v>22</v>
      </c>
      <c r="G40" s="100" t="s">
        <v>22</v>
      </c>
      <c r="H40" s="74" t="s">
        <v>22</v>
      </c>
      <c r="I40" s="105" t="s">
        <v>22</v>
      </c>
      <c r="J40" s="100" t="s">
        <v>22</v>
      </c>
    </row>
    <row r="41" spans="2:10" x14ac:dyDescent="0.15">
      <c r="B41" s="250" t="s">
        <v>186</v>
      </c>
      <c r="C41" s="321" t="s">
        <v>15</v>
      </c>
      <c r="D41" s="322"/>
      <c r="E41" s="62" t="s">
        <v>97</v>
      </c>
      <c r="F41" s="62" t="s">
        <v>97</v>
      </c>
      <c r="G41" s="62" t="s">
        <v>97</v>
      </c>
      <c r="H41" s="75" t="s">
        <v>97</v>
      </c>
      <c r="I41" s="106" t="s">
        <v>97</v>
      </c>
      <c r="J41" s="62" t="s">
        <v>97</v>
      </c>
    </row>
    <row r="42" spans="2:10" ht="13.5" customHeight="1" x14ac:dyDescent="0.15">
      <c r="B42" s="133" t="s">
        <v>147</v>
      </c>
      <c r="C42" s="323" t="s">
        <v>94</v>
      </c>
      <c r="D42" s="324"/>
      <c r="E42" s="248" t="s">
        <v>27</v>
      </c>
      <c r="F42" s="248" t="s">
        <v>26</v>
      </c>
      <c r="G42" s="248" t="s">
        <v>27</v>
      </c>
      <c r="H42" s="259" t="s">
        <v>26</v>
      </c>
      <c r="I42" s="260" t="s">
        <v>27</v>
      </c>
      <c r="J42" s="248" t="s">
        <v>26</v>
      </c>
    </row>
    <row r="43" spans="2:10" x14ac:dyDescent="0.15">
      <c r="B43" s="134" t="s">
        <v>146</v>
      </c>
      <c r="C43" s="319" t="s">
        <v>14</v>
      </c>
      <c r="D43" s="320"/>
      <c r="E43" s="53" t="s">
        <v>22</v>
      </c>
      <c r="F43" s="53" t="s">
        <v>22</v>
      </c>
      <c r="G43" s="53" t="s">
        <v>22</v>
      </c>
      <c r="H43" s="74" t="s">
        <v>22</v>
      </c>
      <c r="I43" s="105" t="s">
        <v>22</v>
      </c>
      <c r="J43" s="53" t="s">
        <v>22</v>
      </c>
    </row>
    <row r="44" spans="2:10" x14ac:dyDescent="0.15">
      <c r="B44" s="250" t="s">
        <v>186</v>
      </c>
      <c r="C44" s="325" t="s">
        <v>15</v>
      </c>
      <c r="D44" s="326"/>
      <c r="E44" s="62" t="s">
        <v>13</v>
      </c>
      <c r="F44" s="62" t="s">
        <v>13</v>
      </c>
      <c r="G44" s="62" t="s">
        <v>13</v>
      </c>
      <c r="H44" s="75" t="s">
        <v>13</v>
      </c>
      <c r="I44" s="106" t="s">
        <v>13</v>
      </c>
      <c r="J44" s="62" t="s">
        <v>13</v>
      </c>
    </row>
    <row r="45" spans="2:10" ht="13.5" customHeight="1" x14ac:dyDescent="0.15">
      <c r="B45" s="133" t="s">
        <v>147</v>
      </c>
      <c r="C45" s="323" t="s">
        <v>94</v>
      </c>
      <c r="D45" s="324"/>
      <c r="E45" s="248" t="s">
        <v>27</v>
      </c>
      <c r="F45" s="248" t="s">
        <v>26</v>
      </c>
      <c r="G45" s="248" t="s">
        <v>27</v>
      </c>
      <c r="H45" s="259" t="s">
        <v>26</v>
      </c>
      <c r="I45" s="260" t="s">
        <v>27</v>
      </c>
      <c r="J45" s="248" t="s">
        <v>26</v>
      </c>
    </row>
    <row r="46" spans="2:10" x14ac:dyDescent="0.15">
      <c r="B46" s="134" t="s">
        <v>148</v>
      </c>
      <c r="C46" s="319" t="s">
        <v>14</v>
      </c>
      <c r="D46" s="320"/>
      <c r="E46" s="53" t="s">
        <v>22</v>
      </c>
      <c r="F46" s="53" t="s">
        <v>22</v>
      </c>
      <c r="G46" s="53" t="s">
        <v>22</v>
      </c>
      <c r="H46" s="74" t="s">
        <v>22</v>
      </c>
      <c r="I46" s="105" t="s">
        <v>22</v>
      </c>
      <c r="J46" s="53" t="s">
        <v>22</v>
      </c>
    </row>
    <row r="47" spans="2:10" x14ac:dyDescent="0.15">
      <c r="B47" s="250" t="s">
        <v>186</v>
      </c>
      <c r="C47" s="325" t="s">
        <v>15</v>
      </c>
      <c r="D47" s="326"/>
      <c r="E47" s="62" t="s">
        <v>13</v>
      </c>
      <c r="F47" s="62" t="s">
        <v>13</v>
      </c>
      <c r="G47" s="62" t="s">
        <v>13</v>
      </c>
      <c r="H47" s="75" t="s">
        <v>13</v>
      </c>
      <c r="I47" s="106" t="s">
        <v>13</v>
      </c>
      <c r="J47" s="62" t="s">
        <v>13</v>
      </c>
    </row>
    <row r="50" spans="7:10" ht="14.25" thickBot="1" x14ac:dyDescent="0.2">
      <c r="I50" s="206" t="s">
        <v>83</v>
      </c>
      <c r="J50" s="206"/>
    </row>
    <row r="51" spans="7:10" ht="19.5" customHeight="1" thickBot="1" x14ac:dyDescent="0.2">
      <c r="G51" s="327" t="s">
        <v>82</v>
      </c>
      <c r="H51" s="328"/>
      <c r="I51" s="201" t="s">
        <v>81</v>
      </c>
      <c r="J51" s="202"/>
    </row>
  </sheetData>
  <mergeCells count="64">
    <mergeCell ref="B10:D10"/>
    <mergeCell ref="E10:F10"/>
    <mergeCell ref="G10:H10"/>
    <mergeCell ref="C24:D24"/>
    <mergeCell ref="C25:D25"/>
    <mergeCell ref="E14:F14"/>
    <mergeCell ref="G14:H14"/>
    <mergeCell ref="C11:D11"/>
    <mergeCell ref="B11:B14"/>
    <mergeCell ref="E8:F8"/>
    <mergeCell ref="G8:H8"/>
    <mergeCell ref="B9:D9"/>
    <mergeCell ref="E9:F9"/>
    <mergeCell ref="G9:H9"/>
    <mergeCell ref="G29:H29"/>
    <mergeCell ref="I29:J29"/>
    <mergeCell ref="B37:D37"/>
    <mergeCell ref="E37:F37"/>
    <mergeCell ref="G37:H37"/>
    <mergeCell ref="I35:J38"/>
    <mergeCell ref="I28:J28"/>
    <mergeCell ref="E11:F11"/>
    <mergeCell ref="G11:H11"/>
    <mergeCell ref="C12:C14"/>
    <mergeCell ref="E12:F12"/>
    <mergeCell ref="G12:H12"/>
    <mergeCell ref="I8:J16"/>
    <mergeCell ref="C23:D23"/>
    <mergeCell ref="C15:C16"/>
    <mergeCell ref="E15:F15"/>
    <mergeCell ref="G15:H15"/>
    <mergeCell ref="E16:F16"/>
    <mergeCell ref="G16:H16"/>
    <mergeCell ref="E13:F13"/>
    <mergeCell ref="G13:H13"/>
    <mergeCell ref="B8:D8"/>
    <mergeCell ref="C42:D42"/>
    <mergeCell ref="B35:D35"/>
    <mergeCell ref="E35:F35"/>
    <mergeCell ref="G35:H35"/>
    <mergeCell ref="B38:D38"/>
    <mergeCell ref="E38:F38"/>
    <mergeCell ref="G38:H38"/>
    <mergeCell ref="E2:H2"/>
    <mergeCell ref="I50:J50"/>
    <mergeCell ref="G51:H51"/>
    <mergeCell ref="I51:J51"/>
    <mergeCell ref="C17:D17"/>
    <mergeCell ref="C18:D18"/>
    <mergeCell ref="C19:D19"/>
    <mergeCell ref="C20:D20"/>
    <mergeCell ref="C21:D21"/>
    <mergeCell ref="C22:D22"/>
    <mergeCell ref="B36:D36"/>
    <mergeCell ref="E36:F36"/>
    <mergeCell ref="G36:H36"/>
    <mergeCell ref="C39:D39"/>
    <mergeCell ref="C40:D40"/>
    <mergeCell ref="C41:D41"/>
    <mergeCell ref="C43:D43"/>
    <mergeCell ref="C44:D44"/>
    <mergeCell ref="C45:D45"/>
    <mergeCell ref="C46:D46"/>
    <mergeCell ref="C47:D47"/>
  </mergeCells>
  <phoneticPr fontId="1"/>
  <pageMargins left="0.7086614173228347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7C8D-0E52-40A1-963D-7634E5E51BEF}">
  <sheetPr>
    <tabColor rgb="FF0000FF"/>
  </sheetPr>
  <dimension ref="A1:L42"/>
  <sheetViews>
    <sheetView view="pageBreakPreview" zoomScaleNormal="100" zoomScaleSheetLayoutView="100" workbookViewId="0">
      <selection activeCell="G34" sqref="G34"/>
    </sheetView>
  </sheetViews>
  <sheetFormatPr defaultRowHeight="13.5" x14ac:dyDescent="0.15"/>
  <cols>
    <col min="1" max="1" width="1.25" style="29" customWidth="1"/>
    <col min="2" max="2" width="4.25" style="29" customWidth="1"/>
    <col min="3" max="3" width="5.25" style="29" customWidth="1"/>
    <col min="4" max="4" width="11.375" style="29" customWidth="1"/>
    <col min="5" max="10" width="11.125" style="29" customWidth="1"/>
    <col min="11" max="16384" width="9" style="29"/>
  </cols>
  <sheetData>
    <row r="1" spans="1:12" x14ac:dyDescent="0.15">
      <c r="A1" s="233" t="s">
        <v>162</v>
      </c>
      <c r="B1" s="234"/>
    </row>
    <row r="2" spans="1:12" ht="17.25" x14ac:dyDescent="0.15">
      <c r="E2" s="193" t="s">
        <v>35</v>
      </c>
      <c r="F2" s="193"/>
      <c r="G2" s="193"/>
      <c r="H2" s="193"/>
    </row>
    <row r="3" spans="1:12" ht="17.25" x14ac:dyDescent="0.15">
      <c r="D3" s="132"/>
      <c r="E3" s="132"/>
      <c r="F3" s="132"/>
      <c r="G3" s="132"/>
      <c r="H3" s="132"/>
    </row>
    <row r="4" spans="1:12" ht="15.75" customHeight="1" x14ac:dyDescent="0.15">
      <c r="A4" s="29" t="s">
        <v>100</v>
      </c>
    </row>
    <row r="5" spans="1:12" ht="15.75" customHeight="1" x14ac:dyDescent="0.15">
      <c r="B5" s="29" t="s">
        <v>101</v>
      </c>
    </row>
    <row r="6" spans="1:12" ht="15.75" customHeight="1" x14ac:dyDescent="0.15"/>
    <row r="7" spans="1:12" s="33" customFormat="1" ht="15.75" customHeight="1" x14ac:dyDescent="0.15">
      <c r="A7" s="29"/>
      <c r="B7" s="48" t="s">
        <v>240</v>
      </c>
      <c r="C7" s="29"/>
      <c r="D7" s="29"/>
      <c r="E7" s="29"/>
      <c r="F7" s="29"/>
    </row>
    <row r="8" spans="1:12" s="331" customFormat="1" ht="18.75" customHeight="1" x14ac:dyDescent="0.15">
      <c r="B8" s="332" t="s">
        <v>236</v>
      </c>
    </row>
    <row r="9" spans="1:12" s="33" customFormat="1" ht="18.75" customHeight="1" x14ac:dyDescent="0.15">
      <c r="A9" s="29"/>
      <c r="B9" s="137" t="s">
        <v>233</v>
      </c>
      <c r="C9" s="137"/>
      <c r="D9" s="31" t="s">
        <v>234</v>
      </c>
      <c r="E9" s="128" t="s">
        <v>27</v>
      </c>
      <c r="F9" s="128" t="s">
        <v>26</v>
      </c>
      <c r="G9" s="128" t="s">
        <v>99</v>
      </c>
      <c r="H9" s="79"/>
    </row>
    <row r="10" spans="1:12" s="33" customFormat="1" ht="18.75" customHeight="1" x14ac:dyDescent="0.15">
      <c r="B10" s="172" t="s">
        <v>237</v>
      </c>
      <c r="C10" s="172"/>
      <c r="D10" s="50" t="s">
        <v>14</v>
      </c>
      <c r="E10" s="333">
        <v>0</v>
      </c>
      <c r="F10" s="333">
        <v>0</v>
      </c>
      <c r="G10" s="333">
        <f t="shared" ref="G10:G15" si="0">SUM(E10:F10)</f>
        <v>0</v>
      </c>
      <c r="H10" s="334"/>
      <c r="I10" s="334"/>
      <c r="J10" s="334"/>
      <c r="L10" s="335"/>
    </row>
    <row r="11" spans="1:12" s="33" customFormat="1" ht="18.75" customHeight="1" x14ac:dyDescent="0.15">
      <c r="B11" s="172"/>
      <c r="C11" s="172"/>
      <c r="D11" s="131" t="s">
        <v>15</v>
      </c>
      <c r="E11" s="336">
        <v>0</v>
      </c>
      <c r="F11" s="336">
        <v>0</v>
      </c>
      <c r="G11" s="336">
        <f t="shared" si="0"/>
        <v>0</v>
      </c>
      <c r="H11" s="334"/>
      <c r="I11" s="334"/>
      <c r="J11" s="334"/>
      <c r="L11" s="335"/>
    </row>
    <row r="12" spans="1:12" s="33" customFormat="1" ht="18.75" customHeight="1" x14ac:dyDescent="0.15">
      <c r="B12" s="172" t="s">
        <v>237</v>
      </c>
      <c r="C12" s="172"/>
      <c r="D12" s="50" t="s">
        <v>14</v>
      </c>
      <c r="E12" s="333">
        <v>0</v>
      </c>
      <c r="F12" s="333">
        <v>0</v>
      </c>
      <c r="G12" s="333">
        <f t="shared" si="0"/>
        <v>0</v>
      </c>
      <c r="H12" s="334"/>
      <c r="I12" s="334"/>
      <c r="J12" s="334"/>
      <c r="L12" s="335"/>
    </row>
    <row r="13" spans="1:12" s="33" customFormat="1" ht="18.75" customHeight="1" x14ac:dyDescent="0.15">
      <c r="B13" s="172"/>
      <c r="C13" s="172"/>
      <c r="D13" s="131" t="s">
        <v>15</v>
      </c>
      <c r="E13" s="336">
        <v>0</v>
      </c>
      <c r="F13" s="336">
        <v>0</v>
      </c>
      <c r="G13" s="336">
        <f t="shared" si="0"/>
        <v>0</v>
      </c>
      <c r="H13" s="334"/>
      <c r="I13" s="334"/>
      <c r="J13" s="334"/>
      <c r="L13" s="335"/>
    </row>
    <row r="14" spans="1:12" s="33" customFormat="1" ht="18.75" customHeight="1" x14ac:dyDescent="0.15">
      <c r="B14" s="172" t="s">
        <v>237</v>
      </c>
      <c r="C14" s="172"/>
      <c r="D14" s="50" t="s">
        <v>14</v>
      </c>
      <c r="E14" s="333">
        <v>0</v>
      </c>
      <c r="F14" s="333">
        <v>0</v>
      </c>
      <c r="G14" s="333">
        <f t="shared" si="0"/>
        <v>0</v>
      </c>
      <c r="H14" s="334"/>
      <c r="I14" s="334"/>
      <c r="J14" s="334"/>
      <c r="L14" s="335"/>
    </row>
    <row r="15" spans="1:12" s="33" customFormat="1" ht="18.75" customHeight="1" x14ac:dyDescent="0.15">
      <c r="B15" s="172"/>
      <c r="C15" s="172"/>
      <c r="D15" s="131" t="s">
        <v>15</v>
      </c>
      <c r="E15" s="336">
        <v>0</v>
      </c>
      <c r="F15" s="336">
        <v>0</v>
      </c>
      <c r="G15" s="336">
        <f t="shared" si="0"/>
        <v>0</v>
      </c>
      <c r="H15" s="334"/>
      <c r="I15" s="334"/>
      <c r="J15" s="334"/>
    </row>
    <row r="16" spans="1:12" s="33" customFormat="1" ht="18.75" customHeight="1" x14ac:dyDescent="0.15">
      <c r="B16" s="91" t="s">
        <v>235</v>
      </c>
      <c r="C16" s="337"/>
      <c r="D16" s="69"/>
      <c r="E16" s="334"/>
      <c r="F16" s="334"/>
      <c r="G16" s="334"/>
      <c r="H16" s="334"/>
      <c r="I16" s="334"/>
      <c r="J16" s="334"/>
    </row>
    <row r="17" spans="2:10" s="33" customFormat="1" ht="18.75" customHeight="1" x14ac:dyDescent="0.15">
      <c r="B17" s="67"/>
      <c r="C17" s="337"/>
      <c r="D17" s="69"/>
      <c r="E17" s="334"/>
      <c r="F17" s="334"/>
      <c r="G17" s="334"/>
      <c r="H17" s="334"/>
      <c r="I17" s="334"/>
      <c r="J17" s="334"/>
    </row>
    <row r="18" spans="2:10" s="331" customFormat="1" ht="18.75" customHeight="1" x14ac:dyDescent="0.15">
      <c r="B18" s="332" t="s">
        <v>242</v>
      </c>
      <c r="C18" s="338"/>
      <c r="D18" s="339"/>
      <c r="E18" s="340"/>
      <c r="F18" s="340"/>
      <c r="G18" s="340"/>
      <c r="H18" s="340"/>
      <c r="I18" s="340"/>
      <c r="J18" s="340"/>
    </row>
    <row r="19" spans="2:10" s="33" customFormat="1" ht="18.75" customHeight="1" x14ac:dyDescent="0.15">
      <c r="B19" s="172" t="s">
        <v>36</v>
      </c>
      <c r="C19" s="172"/>
      <c r="D19" s="172"/>
      <c r="E19" s="173"/>
      <c r="F19" s="174"/>
      <c r="G19" s="173"/>
      <c r="H19" s="174"/>
      <c r="I19" s="173"/>
      <c r="J19" s="174"/>
    </row>
    <row r="20" spans="2:10" s="33" customFormat="1" ht="18.75" customHeight="1" x14ac:dyDescent="0.15">
      <c r="B20" s="172" t="s">
        <v>72</v>
      </c>
      <c r="C20" s="172"/>
      <c r="D20" s="172"/>
      <c r="E20" s="173"/>
      <c r="F20" s="174"/>
      <c r="G20" s="173"/>
      <c r="H20" s="174"/>
      <c r="I20" s="173"/>
      <c r="J20" s="174"/>
    </row>
    <row r="21" spans="2:10" s="33" customFormat="1" ht="18.75" customHeight="1" x14ac:dyDescent="0.15">
      <c r="B21" s="172" t="s">
        <v>57</v>
      </c>
      <c r="C21" s="172"/>
      <c r="D21" s="172"/>
      <c r="E21" s="173"/>
      <c r="F21" s="174"/>
      <c r="G21" s="173"/>
      <c r="H21" s="174"/>
      <c r="I21" s="173"/>
      <c r="J21" s="174"/>
    </row>
    <row r="22" spans="2:10" s="33" customFormat="1" ht="18.75" customHeight="1" x14ac:dyDescent="0.15">
      <c r="B22" s="175" t="s">
        <v>61</v>
      </c>
      <c r="C22" s="175"/>
      <c r="D22" s="175"/>
      <c r="E22" s="176"/>
      <c r="F22" s="177"/>
      <c r="G22" s="229"/>
      <c r="H22" s="177"/>
      <c r="I22" s="176"/>
      <c r="J22" s="177"/>
    </row>
    <row r="23" spans="2:10" s="33" customFormat="1" ht="18.75" customHeight="1" x14ac:dyDescent="0.15">
      <c r="B23" s="261" t="s">
        <v>20</v>
      </c>
      <c r="C23" s="262"/>
      <c r="D23" s="263"/>
      <c r="E23" s="51" t="s">
        <v>27</v>
      </c>
      <c r="F23" s="51" t="s">
        <v>26</v>
      </c>
      <c r="G23" s="51" t="s">
        <v>27</v>
      </c>
      <c r="H23" s="51" t="s">
        <v>26</v>
      </c>
      <c r="I23" s="51" t="s">
        <v>27</v>
      </c>
      <c r="J23" s="51" t="s">
        <v>26</v>
      </c>
    </row>
    <row r="24" spans="2:10" s="33" customFormat="1" ht="18.75" customHeight="1" x14ac:dyDescent="0.15">
      <c r="B24" s="266" t="s">
        <v>14</v>
      </c>
      <c r="C24" s="267"/>
      <c r="D24" s="268"/>
      <c r="E24" s="341">
        <v>0</v>
      </c>
      <c r="F24" s="341">
        <v>0</v>
      </c>
      <c r="G24" s="341">
        <v>0</v>
      </c>
      <c r="H24" s="341">
        <v>0</v>
      </c>
      <c r="I24" s="341">
        <v>0</v>
      </c>
      <c r="J24" s="341">
        <v>0</v>
      </c>
    </row>
    <row r="25" spans="2:10" s="33" customFormat="1" ht="18.75" customHeight="1" x14ac:dyDescent="0.15">
      <c r="B25" s="271" t="s">
        <v>15</v>
      </c>
      <c r="C25" s="272"/>
      <c r="D25" s="273"/>
      <c r="E25" s="336">
        <f>E24</f>
        <v>0</v>
      </c>
      <c r="F25" s="336">
        <f>F24*2</f>
        <v>0</v>
      </c>
      <c r="G25" s="336">
        <f>G24</f>
        <v>0</v>
      </c>
      <c r="H25" s="336">
        <f>H24*2</f>
        <v>0</v>
      </c>
      <c r="I25" s="336">
        <f>I24</f>
        <v>0</v>
      </c>
      <c r="J25" s="336">
        <f>J24*2</f>
        <v>0</v>
      </c>
    </row>
    <row r="26" spans="2:10" s="33" customFormat="1" ht="18.75" customHeight="1" x14ac:dyDescent="0.15">
      <c r="C26" s="78"/>
      <c r="D26" s="79"/>
      <c r="E26" s="71"/>
      <c r="F26" s="71"/>
      <c r="G26" s="71"/>
      <c r="I26" s="71"/>
    </row>
    <row r="27" spans="2:10" s="33" customFormat="1" ht="18.75" customHeight="1" x14ac:dyDescent="0.15">
      <c r="B27" s="172" t="s">
        <v>36</v>
      </c>
      <c r="C27" s="172"/>
      <c r="D27" s="172"/>
      <c r="E27" s="173"/>
      <c r="F27" s="174"/>
      <c r="G27" s="172" t="s">
        <v>99</v>
      </c>
      <c r="H27" s="172"/>
      <c r="I27" s="172"/>
    </row>
    <row r="28" spans="2:10" s="33" customFormat="1" ht="18.75" customHeight="1" x14ac:dyDescent="0.15">
      <c r="B28" s="172" t="s">
        <v>72</v>
      </c>
      <c r="C28" s="172"/>
      <c r="D28" s="172"/>
      <c r="E28" s="173"/>
      <c r="F28" s="174"/>
      <c r="G28" s="172"/>
      <c r="H28" s="172"/>
      <c r="I28" s="172"/>
    </row>
    <row r="29" spans="2:10" s="33" customFormat="1" ht="18.75" customHeight="1" x14ac:dyDescent="0.15">
      <c r="B29" s="172" t="s">
        <v>57</v>
      </c>
      <c r="C29" s="172"/>
      <c r="D29" s="172"/>
      <c r="E29" s="173"/>
      <c r="F29" s="174"/>
      <c r="G29" s="172"/>
      <c r="H29" s="172"/>
      <c r="I29" s="172"/>
    </row>
    <row r="30" spans="2:10" s="33" customFormat="1" ht="18.75" customHeight="1" x14ac:dyDescent="0.15">
      <c r="B30" s="175" t="s">
        <v>61</v>
      </c>
      <c r="C30" s="175"/>
      <c r="D30" s="175"/>
      <c r="E30" s="176"/>
      <c r="F30" s="177"/>
      <c r="G30" s="172"/>
      <c r="H30" s="172"/>
      <c r="I30" s="172"/>
    </row>
    <row r="31" spans="2:10" s="33" customFormat="1" ht="18.75" customHeight="1" x14ac:dyDescent="0.15">
      <c r="B31" s="261" t="s">
        <v>20</v>
      </c>
      <c r="C31" s="262"/>
      <c r="D31" s="263"/>
      <c r="E31" s="51" t="s">
        <v>27</v>
      </c>
      <c r="F31" s="51" t="s">
        <v>26</v>
      </c>
      <c r="G31" s="51" t="s">
        <v>27</v>
      </c>
      <c r="H31" s="51" t="s">
        <v>26</v>
      </c>
      <c r="I31" s="51" t="s">
        <v>47</v>
      </c>
    </row>
    <row r="32" spans="2:10" s="33" customFormat="1" ht="18.75" customHeight="1" x14ac:dyDescent="0.15">
      <c r="B32" s="266" t="s">
        <v>14</v>
      </c>
      <c r="C32" s="267"/>
      <c r="D32" s="268"/>
      <c r="E32" s="341">
        <v>0</v>
      </c>
      <c r="F32" s="341">
        <v>0</v>
      </c>
      <c r="G32" s="341">
        <f>E24+G24+I24+E32</f>
        <v>0</v>
      </c>
      <c r="H32" s="341">
        <f>F24+H24+J24+F32</f>
        <v>0</v>
      </c>
      <c r="I32" s="341">
        <f>SUM(G32:H32)</f>
        <v>0</v>
      </c>
    </row>
    <row r="33" spans="2:10" s="33" customFormat="1" ht="18.75" customHeight="1" x14ac:dyDescent="0.15">
      <c r="B33" s="271" t="s">
        <v>15</v>
      </c>
      <c r="C33" s="272"/>
      <c r="D33" s="273"/>
      <c r="E33" s="336">
        <f>E32</f>
        <v>0</v>
      </c>
      <c r="F33" s="336">
        <f>F32*2</f>
        <v>0</v>
      </c>
      <c r="G33" s="336">
        <f>G32</f>
        <v>0</v>
      </c>
      <c r="H33" s="336">
        <f>H32*2</f>
        <v>0</v>
      </c>
      <c r="I33" s="336">
        <f>SUM(G33:H33)</f>
        <v>0</v>
      </c>
    </row>
    <row r="34" spans="2:10" s="33" customFormat="1" ht="18.75" customHeight="1" x14ac:dyDescent="0.15">
      <c r="C34" s="78"/>
      <c r="D34" s="79"/>
      <c r="E34" s="71"/>
      <c r="F34" s="71"/>
      <c r="G34" s="71"/>
      <c r="I34" s="71"/>
    </row>
    <row r="35" spans="2:10" s="331" customFormat="1" ht="18.75" customHeight="1" x14ac:dyDescent="0.15">
      <c r="B35" s="332" t="s">
        <v>241</v>
      </c>
      <c r="C35" s="338"/>
      <c r="D35" s="339"/>
      <c r="E35" s="340"/>
      <c r="F35" s="340"/>
      <c r="G35" s="340"/>
      <c r="H35" s="340"/>
      <c r="I35" s="340"/>
      <c r="J35" s="340"/>
    </row>
    <row r="36" spans="2:10" s="331" customFormat="1" ht="18.75" customHeight="1" x14ac:dyDescent="0.15">
      <c r="B36" s="342" t="s">
        <v>233</v>
      </c>
      <c r="C36" s="342"/>
      <c r="D36" s="342"/>
      <c r="E36" s="343" t="s">
        <v>239</v>
      </c>
      <c r="F36" s="231"/>
      <c r="G36" s="340"/>
      <c r="H36" s="340"/>
      <c r="I36" s="340"/>
      <c r="J36" s="340"/>
    </row>
    <row r="37" spans="2:10" s="33" customFormat="1" ht="18.75" customHeight="1" x14ac:dyDescent="0.15">
      <c r="B37" s="344" t="s">
        <v>243</v>
      </c>
      <c r="C37" s="344"/>
      <c r="D37" s="344"/>
      <c r="E37" s="345" t="str">
        <f>IF(I32=0,"",I32)</f>
        <v/>
      </c>
      <c r="F37" s="346" t="s">
        <v>277</v>
      </c>
      <c r="G37" s="91" t="s">
        <v>244</v>
      </c>
      <c r="I37" s="71"/>
    </row>
    <row r="38" spans="2:10" s="33" customFormat="1" ht="18.75" customHeight="1" thickBot="1" x14ac:dyDescent="0.2">
      <c r="B38" s="347" t="s">
        <v>276</v>
      </c>
      <c r="C38" s="348"/>
      <c r="D38" s="349"/>
      <c r="E38" s="129" t="str">
        <f>IF(MAX(G10,G12,G14)=0,"",MAX(G10,G12,G14))</f>
        <v/>
      </c>
      <c r="F38" s="130" t="s">
        <v>277</v>
      </c>
      <c r="G38" s="91" t="s">
        <v>245</v>
      </c>
      <c r="I38" s="71"/>
    </row>
    <row r="39" spans="2:10" s="33" customFormat="1" ht="18.75" customHeight="1" thickBot="1" x14ac:dyDescent="0.2">
      <c r="B39" s="327" t="s">
        <v>238</v>
      </c>
      <c r="C39" s="350"/>
      <c r="D39" s="328"/>
      <c r="E39" s="351" t="str">
        <f>IF(E37="","",E37-E38)</f>
        <v/>
      </c>
      <c r="F39" s="352" t="s">
        <v>277</v>
      </c>
      <c r="G39" s="91" t="s">
        <v>246</v>
      </c>
      <c r="I39" s="71"/>
    </row>
    <row r="40" spans="2:10" s="33" customFormat="1" ht="18.75" customHeight="1" x14ac:dyDescent="0.15">
      <c r="B40" s="33" t="s">
        <v>285</v>
      </c>
      <c r="C40" s="78"/>
      <c r="D40" s="79"/>
      <c r="E40" s="71"/>
      <c r="F40" s="71"/>
      <c r="G40" s="71"/>
      <c r="I40" s="71"/>
    </row>
    <row r="41" spans="2:10" s="33" customFormat="1" ht="18.75" customHeight="1" x14ac:dyDescent="0.15">
      <c r="B41" s="33" t="s">
        <v>286</v>
      </c>
      <c r="C41" s="78"/>
      <c r="D41" s="79"/>
      <c r="E41" s="71"/>
      <c r="F41" s="71"/>
      <c r="G41" s="71"/>
      <c r="I41" s="71"/>
    </row>
    <row r="42" spans="2:10" ht="18.75" customHeight="1" x14ac:dyDescent="0.15"/>
  </sheetData>
  <mergeCells count="41">
    <mergeCell ref="I21:J21"/>
    <mergeCell ref="I22:J22"/>
    <mergeCell ref="B19:D19"/>
    <mergeCell ref="E19:F19"/>
    <mergeCell ref="G19:H19"/>
    <mergeCell ref="G21:H21"/>
    <mergeCell ref="B22:D22"/>
    <mergeCell ref="E22:F22"/>
    <mergeCell ref="G22:H22"/>
    <mergeCell ref="B21:D21"/>
    <mergeCell ref="E21:F21"/>
    <mergeCell ref="B20:D20"/>
    <mergeCell ref="E20:F20"/>
    <mergeCell ref="G20:H20"/>
    <mergeCell ref="E2:H2"/>
    <mergeCell ref="B12:C13"/>
    <mergeCell ref="B14:C15"/>
    <mergeCell ref="I19:J19"/>
    <mergeCell ref="I20:J20"/>
    <mergeCell ref="B10:C11"/>
    <mergeCell ref="B9:C9"/>
    <mergeCell ref="G27:I30"/>
    <mergeCell ref="E27:F27"/>
    <mergeCell ref="E28:F28"/>
    <mergeCell ref="E29:F29"/>
    <mergeCell ref="E30:F30"/>
    <mergeCell ref="B37:D37"/>
    <mergeCell ref="B38:D38"/>
    <mergeCell ref="B36:D36"/>
    <mergeCell ref="B39:D39"/>
    <mergeCell ref="E36:F36"/>
    <mergeCell ref="B33:D33"/>
    <mergeCell ref="B23:D23"/>
    <mergeCell ref="B24:D24"/>
    <mergeCell ref="B25:D25"/>
    <mergeCell ref="B31:D31"/>
    <mergeCell ref="B32:D32"/>
    <mergeCell ref="B27:D27"/>
    <mergeCell ref="B28:D28"/>
    <mergeCell ref="B29:D29"/>
    <mergeCell ref="B30:D30"/>
  </mergeCells>
  <phoneticPr fontId="1"/>
  <pageMargins left="0.7086614173228347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J39"/>
  <sheetViews>
    <sheetView view="pageBreakPreview" zoomScaleNormal="100" zoomScaleSheetLayoutView="100" workbookViewId="0">
      <selection activeCell="G34" sqref="G34"/>
    </sheetView>
  </sheetViews>
  <sheetFormatPr defaultRowHeight="13.5" x14ac:dyDescent="0.15"/>
  <cols>
    <col min="1" max="1" width="2.375" style="33" customWidth="1"/>
    <col min="2" max="3" width="3.375" style="33" customWidth="1"/>
    <col min="4" max="4" width="15" style="33" customWidth="1"/>
    <col min="5" max="5" width="10.875" style="33" customWidth="1"/>
    <col min="6" max="6" width="11.625" style="33" customWidth="1"/>
    <col min="7" max="7" width="12.625" style="33" customWidth="1"/>
    <col min="8" max="9" width="13.375" style="33" customWidth="1"/>
    <col min="10" max="10" width="2.875" style="33" customWidth="1"/>
    <col min="11" max="16384" width="9" style="33"/>
  </cols>
  <sheetData>
    <row r="1" spans="1:9" ht="21" customHeight="1" x14ac:dyDescent="0.15">
      <c r="A1" s="33" t="s">
        <v>296</v>
      </c>
    </row>
    <row r="2" spans="1:9" ht="21" customHeight="1" x14ac:dyDescent="0.15">
      <c r="A2" s="189" t="s">
        <v>190</v>
      </c>
      <c r="B2" s="189"/>
      <c r="C2" s="189"/>
      <c r="D2" s="189"/>
    </row>
    <row r="3" spans="1:9" ht="21" customHeight="1" x14ac:dyDescent="0.15">
      <c r="I3" s="71" t="s">
        <v>253</v>
      </c>
    </row>
    <row r="4" spans="1:9" ht="21" customHeight="1" x14ac:dyDescent="0.15">
      <c r="I4" s="71"/>
    </row>
    <row r="5" spans="1:9" ht="21" customHeight="1" x14ac:dyDescent="0.15">
      <c r="B5" s="33" t="s">
        <v>1</v>
      </c>
    </row>
    <row r="6" spans="1:9" ht="21" customHeight="1" x14ac:dyDescent="0.15">
      <c r="B6" s="33" t="s">
        <v>2</v>
      </c>
    </row>
    <row r="7" spans="1:9" ht="21" customHeight="1" x14ac:dyDescent="0.15"/>
    <row r="8" spans="1:9" ht="21" customHeight="1" x14ac:dyDescent="0.15"/>
    <row r="9" spans="1:9" ht="21" customHeight="1" x14ac:dyDescent="0.15">
      <c r="F9" s="188" t="s">
        <v>194</v>
      </c>
      <c r="G9" s="188"/>
    </row>
    <row r="10" spans="1:9" ht="21" customHeight="1" x14ac:dyDescent="0.15">
      <c r="G10" s="92" t="s">
        <v>31</v>
      </c>
    </row>
    <row r="11" spans="1:9" ht="21" customHeight="1" x14ac:dyDescent="0.15">
      <c r="G11" s="92" t="s">
        <v>32</v>
      </c>
    </row>
    <row r="12" spans="1:9" ht="21" customHeight="1" x14ac:dyDescent="0.15">
      <c r="G12" s="93" t="s">
        <v>3</v>
      </c>
      <c r="I12" s="71"/>
    </row>
    <row r="13" spans="1:9" ht="21" customHeight="1" x14ac:dyDescent="0.15">
      <c r="G13" s="93"/>
      <c r="I13" s="71"/>
    </row>
    <row r="14" spans="1:9" ht="21" customHeight="1" x14ac:dyDescent="0.15">
      <c r="G14" s="93"/>
      <c r="I14" s="71"/>
    </row>
    <row r="15" spans="1:9" ht="21" customHeight="1" x14ac:dyDescent="0.15"/>
    <row r="16" spans="1:9" ht="21" customHeight="1" x14ac:dyDescent="0.15">
      <c r="B16" s="145" t="s">
        <v>220</v>
      </c>
      <c r="C16" s="145"/>
      <c r="D16" s="145"/>
      <c r="E16" s="145"/>
      <c r="F16" s="145"/>
      <c r="G16" s="145"/>
      <c r="H16" s="145"/>
      <c r="I16" s="145"/>
    </row>
    <row r="17" spans="1:10" ht="21" customHeight="1" x14ac:dyDescent="0.15"/>
    <row r="18" spans="1:10" ht="64.5" customHeight="1" x14ac:dyDescent="0.15">
      <c r="A18" s="190" t="s">
        <v>297</v>
      </c>
      <c r="B18" s="190"/>
      <c r="C18" s="190"/>
      <c r="D18" s="190"/>
      <c r="E18" s="190"/>
      <c r="F18" s="190"/>
      <c r="G18" s="190"/>
      <c r="H18" s="190"/>
      <c r="I18" s="190"/>
      <c r="J18" s="190"/>
    </row>
    <row r="19" spans="1:10" ht="21" customHeight="1" x14ac:dyDescent="0.15"/>
    <row r="20" spans="1:10" ht="21" customHeight="1" x14ac:dyDescent="0.15">
      <c r="A20" s="188" t="s">
        <v>66</v>
      </c>
      <c r="B20" s="188"/>
      <c r="C20" s="188"/>
      <c r="D20" s="188"/>
      <c r="E20" s="188"/>
      <c r="F20" s="188"/>
      <c r="G20" s="188"/>
      <c r="H20" s="188"/>
      <c r="I20" s="188"/>
      <c r="J20" s="188"/>
    </row>
    <row r="21" spans="1:10" ht="21" customHeight="1" x14ac:dyDescent="0.15"/>
    <row r="22" spans="1:10" ht="21" customHeight="1" x14ac:dyDescent="0.15">
      <c r="B22" s="79">
        <v>1</v>
      </c>
      <c r="C22" s="33" t="s">
        <v>221</v>
      </c>
    </row>
    <row r="23" spans="1:10" ht="21" customHeight="1" x14ac:dyDescent="0.15">
      <c r="C23" s="79" t="s">
        <v>222</v>
      </c>
      <c r="D23" s="187" t="s">
        <v>223</v>
      </c>
      <c r="E23" s="187"/>
      <c r="F23" s="187"/>
      <c r="G23" s="187"/>
      <c r="H23" s="187"/>
      <c r="I23" s="187"/>
    </row>
    <row r="24" spans="1:10" ht="21" customHeight="1" x14ac:dyDescent="0.15">
      <c r="C24" s="79" t="s">
        <v>222</v>
      </c>
      <c r="D24" s="187" t="s">
        <v>224</v>
      </c>
      <c r="E24" s="187"/>
      <c r="F24" s="187"/>
      <c r="G24" s="187"/>
      <c r="H24" s="187"/>
      <c r="I24" s="187"/>
    </row>
    <row r="25" spans="1:10" ht="21" customHeight="1" x14ac:dyDescent="0.15">
      <c r="D25" s="111"/>
      <c r="E25" s="111"/>
      <c r="F25" s="111"/>
      <c r="G25" s="111"/>
      <c r="H25" s="111"/>
      <c r="I25" s="111"/>
    </row>
    <row r="26" spans="1:10" ht="21" customHeight="1" x14ac:dyDescent="0.15">
      <c r="B26" s="79">
        <v>2</v>
      </c>
      <c r="C26" s="33" t="s">
        <v>225</v>
      </c>
      <c r="D26" s="111"/>
      <c r="E26" s="111"/>
      <c r="F26" s="111"/>
      <c r="G26" s="111"/>
      <c r="H26" s="111"/>
      <c r="I26" s="111"/>
    </row>
    <row r="27" spans="1:10" ht="21" customHeight="1" x14ac:dyDescent="0.15">
      <c r="C27" s="79" t="s">
        <v>222</v>
      </c>
      <c r="D27" s="187" t="s">
        <v>226</v>
      </c>
      <c r="E27" s="187"/>
      <c r="F27" s="187"/>
      <c r="G27" s="187"/>
      <c r="H27" s="187"/>
      <c r="I27" s="187"/>
    </row>
    <row r="28" spans="1:10" ht="21" customHeight="1" x14ac:dyDescent="0.15"/>
    <row r="29" spans="1:10" ht="21" customHeight="1" x14ac:dyDescent="0.15">
      <c r="B29" s="79">
        <v>3</v>
      </c>
      <c r="C29" s="33" t="s">
        <v>254</v>
      </c>
      <c r="D29" s="111"/>
      <c r="E29" s="111"/>
      <c r="F29" s="111"/>
      <c r="G29" s="111"/>
      <c r="H29" s="111"/>
      <c r="I29" s="111"/>
    </row>
    <row r="30" spans="1:10" ht="21" customHeight="1" x14ac:dyDescent="0.15">
      <c r="C30" s="79" t="s">
        <v>222</v>
      </c>
      <c r="D30" s="33" t="s">
        <v>255</v>
      </c>
    </row>
    <row r="31" spans="1:10" ht="21" customHeight="1" x14ac:dyDescent="0.15"/>
    <row r="32" spans="1:10" ht="21" customHeight="1" x14ac:dyDescent="0.15"/>
    <row r="33" s="33" customFormat="1" ht="21" customHeight="1" x14ac:dyDescent="0.15"/>
    <row r="34" s="33" customFormat="1" ht="21" customHeight="1" x14ac:dyDescent="0.15"/>
    <row r="35" s="33" customFormat="1" ht="21" customHeight="1" x14ac:dyDescent="0.15"/>
    <row r="36" s="33" customFormat="1" ht="21" customHeight="1" x14ac:dyDescent="0.15"/>
    <row r="37" s="33" customFormat="1" ht="21" customHeight="1" x14ac:dyDescent="0.15"/>
    <row r="38" s="33" customFormat="1" ht="21" customHeight="1" x14ac:dyDescent="0.15"/>
    <row r="39" s="33" customFormat="1" ht="21" customHeight="1" x14ac:dyDescent="0.15"/>
  </sheetData>
  <mergeCells count="8">
    <mergeCell ref="D24:I24"/>
    <mergeCell ref="D27:I27"/>
    <mergeCell ref="F9:G9"/>
    <mergeCell ref="A2:D2"/>
    <mergeCell ref="B16:I16"/>
    <mergeCell ref="A18:J18"/>
    <mergeCell ref="A20:J20"/>
    <mergeCell ref="D23:I23"/>
  </mergeCells>
  <phoneticPr fontId="1"/>
  <pageMargins left="0.9055118110236221" right="0.9055118110236221"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00FF"/>
  </sheetPr>
  <dimension ref="A1:K41"/>
  <sheetViews>
    <sheetView view="pageBreakPreview" zoomScaleNormal="100" zoomScaleSheetLayoutView="100" workbookViewId="0">
      <selection activeCell="G34" sqref="G34"/>
    </sheetView>
  </sheetViews>
  <sheetFormatPr defaultRowHeight="13.5" x14ac:dyDescent="0.15"/>
  <cols>
    <col min="1" max="1" width="1.875" style="29" customWidth="1"/>
    <col min="2" max="2" width="15.625" style="29" customWidth="1"/>
    <col min="3" max="3" width="7.125" style="29" bestFit="1" customWidth="1"/>
    <col min="4" max="4" width="10.375" style="29" customWidth="1"/>
    <col min="5" max="5" width="12.75" style="29" customWidth="1"/>
    <col min="6" max="6" width="7.75" style="29" customWidth="1"/>
    <col min="7" max="7" width="6.875" style="29" customWidth="1"/>
    <col min="8" max="8" width="7.375" style="29" customWidth="1"/>
    <col min="9" max="9" width="12.25" style="29" customWidth="1"/>
    <col min="10" max="10" width="1.875" style="29" customWidth="1"/>
    <col min="11" max="11" width="3.875" style="29" customWidth="1"/>
    <col min="12" max="16384" width="9" style="29"/>
  </cols>
  <sheetData>
    <row r="1" spans="1:11" x14ac:dyDescent="0.15">
      <c r="A1" s="29" t="s">
        <v>247</v>
      </c>
    </row>
    <row r="2" spans="1:11" x14ac:dyDescent="0.15">
      <c r="A2" s="154" t="s">
        <v>189</v>
      </c>
      <c r="B2" s="154"/>
    </row>
    <row r="4" spans="1:11" ht="17.25" x14ac:dyDescent="0.15">
      <c r="A4" s="192" t="s">
        <v>298</v>
      </c>
      <c r="B4" s="193"/>
      <c r="C4" s="193"/>
      <c r="D4" s="193"/>
      <c r="E4" s="193"/>
      <c r="F4" s="193"/>
      <c r="G4" s="193"/>
      <c r="H4" s="193"/>
      <c r="I4" s="193"/>
      <c r="J4" s="88"/>
      <c r="K4" s="88"/>
    </row>
    <row r="6" spans="1:11" ht="14.25" x14ac:dyDescent="0.15">
      <c r="B6" s="89"/>
      <c r="C6" s="89"/>
      <c r="D6" s="89"/>
      <c r="E6" s="89"/>
      <c r="F6" s="89"/>
      <c r="G6" s="89"/>
      <c r="H6" s="89"/>
      <c r="I6" s="89"/>
      <c r="J6" s="89"/>
      <c r="K6" s="89"/>
    </row>
    <row r="7" spans="1:11" ht="14.25" x14ac:dyDescent="0.15">
      <c r="B7" s="89"/>
      <c r="C7" s="89"/>
      <c r="D7" s="89"/>
      <c r="E7" s="89"/>
      <c r="F7" s="89"/>
      <c r="G7" s="89"/>
      <c r="H7" s="89"/>
      <c r="I7" s="71" t="s">
        <v>253</v>
      </c>
    </row>
    <row r="8" spans="1:11" ht="14.25" x14ac:dyDescent="0.15">
      <c r="B8" s="89"/>
      <c r="C8" s="89"/>
      <c r="D8" s="89"/>
      <c r="E8" s="89"/>
      <c r="F8" s="89"/>
      <c r="G8" s="89"/>
      <c r="H8" s="89"/>
      <c r="I8" s="89"/>
      <c r="J8" s="89"/>
      <c r="K8" s="90"/>
    </row>
    <row r="9" spans="1:11" ht="14.25" x14ac:dyDescent="0.15">
      <c r="B9" s="29" t="s">
        <v>152</v>
      </c>
      <c r="C9" s="89"/>
      <c r="D9" s="89"/>
      <c r="E9" s="89"/>
      <c r="F9" s="89"/>
      <c r="G9" s="89"/>
      <c r="H9" s="89"/>
      <c r="I9" s="89"/>
      <c r="J9" s="89"/>
      <c r="K9" s="89"/>
    </row>
    <row r="10" spans="1:11" ht="14.25" x14ac:dyDescent="0.15">
      <c r="B10" s="89"/>
      <c r="C10" s="89"/>
      <c r="D10" s="89"/>
      <c r="E10" s="89"/>
      <c r="F10" s="89"/>
      <c r="G10" s="89"/>
      <c r="H10" s="89"/>
      <c r="I10" s="89"/>
      <c r="J10" s="89"/>
      <c r="K10" s="89"/>
    </row>
    <row r="11" spans="1:11" ht="14.25" x14ac:dyDescent="0.15">
      <c r="B11" s="89"/>
      <c r="C11" s="89"/>
      <c r="D11" s="89"/>
      <c r="E11" s="89"/>
      <c r="F11" s="89"/>
      <c r="G11" s="89"/>
      <c r="H11" s="89"/>
      <c r="I11" s="89"/>
      <c r="J11" s="89"/>
      <c r="K11" s="89"/>
    </row>
    <row r="12" spans="1:11" ht="14.25" x14ac:dyDescent="0.15">
      <c r="B12" s="89"/>
      <c r="C12" s="89"/>
      <c r="D12" s="90" t="s">
        <v>156</v>
      </c>
      <c r="E12" s="89"/>
      <c r="F12" s="89"/>
      <c r="G12" s="89"/>
      <c r="H12" s="89"/>
      <c r="I12" s="89"/>
      <c r="J12" s="89"/>
      <c r="K12" s="89"/>
    </row>
    <row r="13" spans="1:11" ht="14.25" x14ac:dyDescent="0.15">
      <c r="B13" s="89"/>
      <c r="C13" s="89"/>
      <c r="D13" s="89"/>
      <c r="E13" s="89"/>
      <c r="F13" s="89"/>
      <c r="G13" s="89"/>
      <c r="H13" s="89"/>
      <c r="I13" s="89"/>
      <c r="J13" s="89"/>
      <c r="K13" s="89"/>
    </row>
    <row r="14" spans="1:11" ht="14.25" x14ac:dyDescent="0.15">
      <c r="B14" s="89"/>
      <c r="C14" s="89"/>
      <c r="D14" s="89"/>
      <c r="E14" s="89"/>
      <c r="F14" s="89"/>
      <c r="G14" s="89"/>
      <c r="H14" s="89"/>
      <c r="I14" s="89"/>
      <c r="J14" s="89"/>
      <c r="K14" s="89"/>
    </row>
    <row r="15" spans="1:11" ht="14.25" x14ac:dyDescent="0.15">
      <c r="B15" s="89"/>
      <c r="C15" s="89"/>
      <c r="D15" s="89"/>
      <c r="E15" s="91" t="s">
        <v>127</v>
      </c>
      <c r="F15" s="89"/>
      <c r="G15" s="89"/>
      <c r="H15" s="89"/>
      <c r="I15" s="89"/>
      <c r="J15" s="89"/>
      <c r="K15" s="89"/>
    </row>
    <row r="16" spans="1:11" ht="18.75" customHeight="1" x14ac:dyDescent="0.15">
      <c r="B16" s="89"/>
      <c r="C16" s="89"/>
      <c r="D16" s="89"/>
      <c r="E16" s="92" t="s">
        <v>31</v>
      </c>
      <c r="I16" s="89"/>
      <c r="J16" s="89"/>
      <c r="K16" s="89"/>
    </row>
    <row r="17" spans="1:11" ht="18.75" customHeight="1" x14ac:dyDescent="0.15">
      <c r="B17" s="89"/>
      <c r="C17" s="89"/>
      <c r="D17" s="89"/>
      <c r="E17" s="92" t="s">
        <v>32</v>
      </c>
      <c r="F17" s="33"/>
      <c r="I17" s="89"/>
      <c r="J17" s="89"/>
      <c r="K17" s="89"/>
    </row>
    <row r="18" spans="1:11" ht="18.75" customHeight="1" x14ac:dyDescent="0.15">
      <c r="B18" s="89"/>
      <c r="C18" s="89"/>
      <c r="D18" s="89"/>
      <c r="E18" s="93" t="s">
        <v>3</v>
      </c>
      <c r="F18" s="33"/>
      <c r="I18" s="90"/>
      <c r="J18" s="89"/>
    </row>
    <row r="19" spans="1:11" ht="8.25" customHeight="1" x14ac:dyDescent="0.15">
      <c r="B19" s="89"/>
      <c r="C19" s="89"/>
      <c r="D19" s="89"/>
      <c r="E19" s="89"/>
      <c r="F19" s="33"/>
      <c r="G19" s="93"/>
      <c r="H19" s="93"/>
      <c r="I19" s="89"/>
      <c r="J19" s="89"/>
      <c r="K19" s="89"/>
    </row>
    <row r="20" spans="1:11" ht="14.25" x14ac:dyDescent="0.15">
      <c r="B20" s="89"/>
      <c r="C20" s="89"/>
      <c r="D20" s="89"/>
      <c r="E20" s="89"/>
      <c r="F20" s="89"/>
      <c r="G20" s="89"/>
      <c r="H20" s="89"/>
      <c r="I20" s="89"/>
      <c r="J20" s="89"/>
      <c r="K20" s="89"/>
    </row>
    <row r="21" spans="1:11" ht="39.75" customHeight="1" x14ac:dyDescent="0.15">
      <c r="A21" s="191" t="s">
        <v>299</v>
      </c>
      <c r="B21" s="191"/>
      <c r="C21" s="191"/>
      <c r="D21" s="191"/>
      <c r="E21" s="191"/>
      <c r="F21" s="191"/>
      <c r="G21" s="191"/>
      <c r="H21" s="191"/>
      <c r="I21" s="191"/>
      <c r="J21" s="94"/>
      <c r="K21" s="94"/>
    </row>
    <row r="22" spans="1:11" ht="19.5" customHeight="1" x14ac:dyDescent="0.15"/>
    <row r="23" spans="1:11" x14ac:dyDescent="0.15">
      <c r="B23" s="154" t="s">
        <v>66</v>
      </c>
      <c r="C23" s="154"/>
      <c r="D23" s="154"/>
      <c r="E23" s="154"/>
      <c r="F23" s="154"/>
      <c r="G23" s="154"/>
      <c r="H23" s="154"/>
      <c r="I23" s="154"/>
    </row>
    <row r="24" spans="1:11" ht="17.25" customHeight="1" x14ac:dyDescent="0.15"/>
    <row r="25" spans="1:11" ht="21.75" customHeight="1" x14ac:dyDescent="0.15">
      <c r="B25" s="112" t="s">
        <v>176</v>
      </c>
    </row>
    <row r="26" spans="1:11" ht="30" customHeight="1" x14ac:dyDescent="0.15">
      <c r="B26" s="31" t="s">
        <v>25</v>
      </c>
      <c r="C26" s="113" t="s">
        <v>36</v>
      </c>
      <c r="D26" s="31" t="s">
        <v>153</v>
      </c>
      <c r="E26" s="31" t="s">
        <v>155</v>
      </c>
      <c r="F26" s="113" t="s">
        <v>154</v>
      </c>
      <c r="G26" s="31" t="s">
        <v>14</v>
      </c>
      <c r="H26" s="113" t="s">
        <v>44</v>
      </c>
      <c r="I26" s="31" t="s">
        <v>56</v>
      </c>
    </row>
    <row r="27" spans="1:11" ht="27" customHeight="1" x14ac:dyDescent="0.15">
      <c r="B27" s="110"/>
      <c r="C27" s="110"/>
      <c r="D27" s="114"/>
      <c r="E27" s="114"/>
      <c r="F27" s="115"/>
      <c r="G27" s="116"/>
      <c r="H27" s="116"/>
      <c r="I27" s="115"/>
      <c r="J27" s="41"/>
    </row>
    <row r="28" spans="1:11" ht="24" customHeight="1" x14ac:dyDescent="0.15">
      <c r="B28" s="110"/>
      <c r="C28" s="110"/>
      <c r="D28" s="117"/>
      <c r="E28" s="117"/>
      <c r="F28" s="110"/>
      <c r="G28" s="118"/>
      <c r="H28" s="118"/>
      <c r="I28" s="110"/>
    </row>
    <row r="29" spans="1:11" ht="24" customHeight="1" x14ac:dyDescent="0.15">
      <c r="B29" s="110"/>
      <c r="C29" s="110"/>
      <c r="D29" s="117"/>
      <c r="E29" s="117"/>
      <c r="F29" s="110"/>
      <c r="G29" s="118"/>
      <c r="H29" s="118"/>
      <c r="I29" s="110"/>
    </row>
    <row r="30" spans="1:11" ht="27.75" customHeight="1" x14ac:dyDescent="0.15">
      <c r="B30" s="119" t="s">
        <v>175</v>
      </c>
      <c r="F30" s="34"/>
      <c r="G30" s="120"/>
      <c r="H30" s="120"/>
    </row>
    <row r="31" spans="1:11" ht="24" customHeight="1" thickBot="1" x14ac:dyDescent="0.2">
      <c r="A31" s="121"/>
      <c r="B31" s="121"/>
      <c r="C31" s="121"/>
      <c r="D31" s="121"/>
      <c r="E31" s="121"/>
      <c r="F31" s="121"/>
      <c r="G31" s="121"/>
      <c r="H31" s="121"/>
      <c r="I31" s="121"/>
    </row>
    <row r="33" spans="2:9" x14ac:dyDescent="0.15">
      <c r="B33" s="29" t="s">
        <v>157</v>
      </c>
    </row>
    <row r="35" spans="2:9" x14ac:dyDescent="0.15">
      <c r="D35" s="34" t="s">
        <v>253</v>
      </c>
    </row>
    <row r="37" spans="2:9" ht="14.25" x14ac:dyDescent="0.15">
      <c r="E37" s="89" t="s">
        <v>152</v>
      </c>
    </row>
    <row r="38" spans="2:9" ht="8.25" customHeight="1" x14ac:dyDescent="0.15"/>
    <row r="39" spans="2:9" ht="20.25" customHeight="1" x14ac:dyDescent="0.15">
      <c r="E39" s="92" t="s">
        <v>31</v>
      </c>
    </row>
    <row r="40" spans="2:9" ht="20.25" customHeight="1" x14ac:dyDescent="0.15">
      <c r="E40" s="92" t="s">
        <v>32</v>
      </c>
    </row>
    <row r="41" spans="2:9" ht="20.25" customHeight="1" x14ac:dyDescent="0.15">
      <c r="E41" s="93" t="s">
        <v>3</v>
      </c>
      <c r="I41" s="37" t="s">
        <v>248</v>
      </c>
    </row>
  </sheetData>
  <mergeCells count="4">
    <mergeCell ref="A2:B2"/>
    <mergeCell ref="A21:I21"/>
    <mergeCell ref="A4:I4"/>
    <mergeCell ref="B23:I23"/>
  </mergeCells>
  <phoneticPr fontId="1"/>
  <pageMargins left="0.9055118110236221" right="0.9055118110236221" top="0.74803149606299213" bottom="0.55118110236220474" header="0.11811023622047245" footer="0.11811023622047245"/>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4BB19-D4C6-4F84-9799-A86E6E9A134A}">
  <sheetPr>
    <tabColor rgb="FF0000FF"/>
  </sheetPr>
  <dimension ref="A1:O58"/>
  <sheetViews>
    <sheetView view="pageBreakPreview" zoomScaleNormal="100" zoomScaleSheetLayoutView="100" workbookViewId="0">
      <selection activeCell="G34" sqref="G34"/>
    </sheetView>
  </sheetViews>
  <sheetFormatPr defaultRowHeight="13.5" x14ac:dyDescent="0.15"/>
  <cols>
    <col min="1" max="1" width="1.875" style="29" customWidth="1"/>
    <col min="2" max="9" width="10" style="29" customWidth="1"/>
    <col min="10" max="10" width="1.875" style="29" customWidth="1"/>
    <col min="11" max="11" width="3.875" style="29" customWidth="1"/>
    <col min="12" max="16384" width="9" style="29"/>
  </cols>
  <sheetData>
    <row r="1" spans="1:11" x14ac:dyDescent="0.15">
      <c r="A1" s="140" t="s">
        <v>300</v>
      </c>
      <c r="B1" s="140"/>
      <c r="C1" s="140"/>
    </row>
    <row r="2" spans="1:11" x14ac:dyDescent="0.15">
      <c r="A2" s="126" t="s">
        <v>189</v>
      </c>
      <c r="B2" s="126"/>
      <c r="C2" s="126"/>
    </row>
    <row r="4" spans="1:11" ht="17.25" x14ac:dyDescent="0.15">
      <c r="A4" s="193" t="s">
        <v>249</v>
      </c>
      <c r="B4" s="193"/>
      <c r="C4" s="193"/>
      <c r="D4" s="193"/>
      <c r="E4" s="193"/>
      <c r="F4" s="193"/>
      <c r="G4" s="193"/>
      <c r="H4" s="193"/>
      <c r="I4" s="193"/>
      <c r="J4" s="88"/>
      <c r="K4" s="88"/>
    </row>
    <row r="6" spans="1:11" ht="14.25" x14ac:dyDescent="0.15">
      <c r="B6" s="89"/>
      <c r="C6" s="89"/>
      <c r="D6" s="89"/>
      <c r="E6" s="89"/>
      <c r="F6" s="89"/>
      <c r="G6" s="89"/>
      <c r="H6" s="89"/>
      <c r="I6" s="89"/>
      <c r="J6" s="89"/>
      <c r="K6" s="89"/>
    </row>
    <row r="7" spans="1:11" ht="14.25" x14ac:dyDescent="0.15">
      <c r="B7" s="89"/>
      <c r="C7" s="89"/>
      <c r="D7" s="89"/>
      <c r="E7" s="89"/>
      <c r="F7" s="89"/>
      <c r="G7" s="89"/>
      <c r="H7" s="89"/>
      <c r="I7" s="71" t="s">
        <v>253</v>
      </c>
    </row>
    <row r="8" spans="1:11" ht="14.25" x14ac:dyDescent="0.15">
      <c r="B8" s="89"/>
      <c r="C8" s="89"/>
      <c r="D8" s="89"/>
      <c r="E8" s="89"/>
      <c r="F8" s="89"/>
      <c r="G8" s="89"/>
      <c r="H8" s="89"/>
      <c r="I8" s="89"/>
      <c r="J8" s="89"/>
      <c r="K8" s="90"/>
    </row>
    <row r="9" spans="1:11" ht="14.25" x14ac:dyDescent="0.15">
      <c r="B9" s="29" t="s">
        <v>152</v>
      </c>
      <c r="C9" s="89"/>
      <c r="D9" s="89"/>
      <c r="E9" s="89"/>
      <c r="F9" s="89"/>
      <c r="G9" s="89"/>
      <c r="H9" s="89"/>
      <c r="I9" s="89"/>
      <c r="J9" s="89"/>
      <c r="K9" s="89"/>
    </row>
    <row r="10" spans="1:11" ht="14.25" x14ac:dyDescent="0.15">
      <c r="B10" s="89"/>
      <c r="C10" s="89"/>
      <c r="D10" s="89"/>
      <c r="E10" s="89"/>
      <c r="F10" s="89"/>
      <c r="G10" s="89"/>
      <c r="H10" s="89"/>
      <c r="I10" s="89"/>
      <c r="J10" s="89"/>
      <c r="K10" s="89"/>
    </row>
    <row r="11" spans="1:11" ht="14.25" x14ac:dyDescent="0.15">
      <c r="B11" s="89"/>
      <c r="C11" s="89"/>
      <c r="D11" s="89"/>
      <c r="E11" s="89"/>
      <c r="F11" s="89"/>
      <c r="G11" s="89"/>
      <c r="H11" s="89"/>
      <c r="I11" s="89"/>
      <c r="J11" s="89"/>
      <c r="K11" s="89"/>
    </row>
    <row r="12" spans="1:11" ht="14.25" x14ac:dyDescent="0.15">
      <c r="B12" s="89"/>
      <c r="C12" s="89"/>
      <c r="D12" s="90" t="s">
        <v>156</v>
      </c>
      <c r="E12" s="89"/>
      <c r="F12" s="89"/>
      <c r="G12" s="89"/>
      <c r="H12" s="89"/>
      <c r="I12" s="89"/>
      <c r="J12" s="89"/>
      <c r="K12" s="89"/>
    </row>
    <row r="13" spans="1:11" ht="14.25" x14ac:dyDescent="0.15">
      <c r="B13" s="89"/>
      <c r="C13" s="89"/>
      <c r="D13" s="89"/>
      <c r="E13" s="89"/>
      <c r="F13" s="89"/>
      <c r="G13" s="89"/>
      <c r="H13" s="89"/>
      <c r="I13" s="89"/>
      <c r="J13" s="89"/>
      <c r="K13" s="89"/>
    </row>
    <row r="14" spans="1:11" ht="14.25" x14ac:dyDescent="0.15">
      <c r="B14" s="89"/>
      <c r="C14" s="89"/>
      <c r="D14" s="89"/>
      <c r="E14" s="89"/>
      <c r="F14" s="89"/>
      <c r="G14" s="89"/>
      <c r="H14" s="89"/>
      <c r="I14" s="89"/>
      <c r="J14" s="89"/>
      <c r="K14" s="89"/>
    </row>
    <row r="15" spans="1:11" ht="14.25" x14ac:dyDescent="0.15">
      <c r="B15" s="89"/>
      <c r="C15" s="89"/>
      <c r="D15" s="89"/>
      <c r="E15" s="91" t="s">
        <v>127</v>
      </c>
      <c r="F15" s="89"/>
      <c r="G15" s="89"/>
      <c r="H15" s="89"/>
      <c r="I15" s="89"/>
      <c r="J15" s="89"/>
      <c r="K15" s="89"/>
    </row>
    <row r="16" spans="1:11" ht="18.75" customHeight="1" x14ac:dyDescent="0.15">
      <c r="B16" s="89"/>
      <c r="C16" s="89"/>
      <c r="D16" s="89"/>
      <c r="E16" s="189" t="s">
        <v>251</v>
      </c>
      <c r="F16" s="189"/>
      <c r="I16" s="89"/>
      <c r="J16" s="89"/>
      <c r="K16" s="89"/>
    </row>
    <row r="17" spans="1:15" ht="18.75" customHeight="1" x14ac:dyDescent="0.15">
      <c r="B17" s="89"/>
      <c r="C17" s="89"/>
      <c r="D17" s="89"/>
      <c r="E17" s="189" t="s">
        <v>252</v>
      </c>
      <c r="F17" s="189"/>
      <c r="I17" s="89"/>
      <c r="J17" s="89"/>
      <c r="K17" s="89"/>
    </row>
    <row r="18" spans="1:15" ht="18.75" customHeight="1" x14ac:dyDescent="0.15">
      <c r="B18" s="89"/>
      <c r="C18" s="89"/>
      <c r="D18" s="89"/>
      <c r="E18" s="353" t="s">
        <v>3</v>
      </c>
      <c r="F18" s="353"/>
      <c r="I18" s="90"/>
      <c r="J18" s="89"/>
    </row>
    <row r="19" spans="1:15" ht="8.25" customHeight="1" x14ac:dyDescent="0.15">
      <c r="B19" s="89"/>
      <c r="C19" s="89"/>
      <c r="D19" s="89"/>
      <c r="E19" s="89"/>
      <c r="F19" s="33"/>
      <c r="G19" s="93"/>
      <c r="H19" s="93"/>
      <c r="I19" s="89"/>
      <c r="J19" s="89"/>
      <c r="K19" s="89"/>
    </row>
    <row r="20" spans="1:15" ht="14.25" x14ac:dyDescent="0.15">
      <c r="B20" s="89"/>
      <c r="C20" s="89"/>
      <c r="D20" s="89"/>
      <c r="E20" s="89"/>
      <c r="F20" s="89"/>
      <c r="G20" s="89"/>
      <c r="H20" s="89"/>
      <c r="I20" s="89"/>
      <c r="J20" s="89"/>
      <c r="K20" s="89"/>
    </row>
    <row r="21" spans="1:15" ht="39.75" customHeight="1" x14ac:dyDescent="0.15">
      <c r="A21" s="191" t="s">
        <v>250</v>
      </c>
      <c r="B21" s="191"/>
      <c r="C21" s="191"/>
      <c r="D21" s="191"/>
      <c r="E21" s="191"/>
      <c r="F21" s="191"/>
      <c r="G21" s="191"/>
      <c r="H21" s="191"/>
      <c r="I21" s="191"/>
      <c r="J21" s="94"/>
      <c r="K21" s="94"/>
    </row>
    <row r="22" spans="1:15" ht="19.5" customHeight="1" x14ac:dyDescent="0.15"/>
    <row r="23" spans="1:15" x14ac:dyDescent="0.15">
      <c r="B23" s="154" t="s">
        <v>66</v>
      </c>
      <c r="C23" s="154"/>
      <c r="D23" s="154"/>
      <c r="E23" s="154"/>
      <c r="F23" s="154"/>
      <c r="G23" s="154"/>
      <c r="H23" s="154"/>
      <c r="I23" s="154"/>
    </row>
    <row r="24" spans="1:15" ht="17.25" customHeight="1" x14ac:dyDescent="0.15"/>
    <row r="25" spans="1:15" ht="21.75" customHeight="1" x14ac:dyDescent="0.15">
      <c r="B25" s="112" t="s">
        <v>149</v>
      </c>
    </row>
    <row r="26" spans="1:15" ht="18.75" customHeight="1" x14ac:dyDescent="0.15">
      <c r="B26" s="137" t="s">
        <v>233</v>
      </c>
      <c r="C26" s="137"/>
      <c r="D26" s="31" t="s">
        <v>234</v>
      </c>
      <c r="E26" s="128" t="s">
        <v>27</v>
      </c>
      <c r="F26" s="128" t="s">
        <v>26</v>
      </c>
      <c r="G26" s="128" t="s">
        <v>99</v>
      </c>
    </row>
    <row r="27" spans="1:15" ht="18.75" customHeight="1" x14ac:dyDescent="0.15">
      <c r="B27" s="172" t="s">
        <v>237</v>
      </c>
      <c r="C27" s="172"/>
      <c r="D27" s="50" t="s">
        <v>14</v>
      </c>
      <c r="E27" s="333">
        <v>0</v>
      </c>
      <c r="F27" s="333">
        <v>0</v>
      </c>
      <c r="G27" s="333">
        <f t="shared" ref="G27:G32" si="0">SUM(E27:F27)</f>
        <v>0</v>
      </c>
      <c r="M27" s="354"/>
      <c r="N27" s="334"/>
      <c r="O27" s="334"/>
    </row>
    <row r="28" spans="1:15" ht="18.75" customHeight="1" x14ac:dyDescent="0.15">
      <c r="B28" s="172"/>
      <c r="C28" s="172"/>
      <c r="D28" s="131" t="s">
        <v>15</v>
      </c>
      <c r="E28" s="336">
        <v>0</v>
      </c>
      <c r="F28" s="336">
        <v>0</v>
      </c>
      <c r="G28" s="336">
        <f t="shared" si="0"/>
        <v>0</v>
      </c>
      <c r="M28" s="334"/>
      <c r="N28" s="334"/>
      <c r="O28" s="334"/>
    </row>
    <row r="29" spans="1:15" ht="18.75" customHeight="1" x14ac:dyDescent="0.15">
      <c r="B29" s="172" t="s">
        <v>237</v>
      </c>
      <c r="C29" s="172"/>
      <c r="D29" s="50" t="s">
        <v>14</v>
      </c>
      <c r="E29" s="333">
        <v>0</v>
      </c>
      <c r="F29" s="333">
        <v>0</v>
      </c>
      <c r="G29" s="333">
        <f t="shared" si="0"/>
        <v>0</v>
      </c>
      <c r="M29" s="334"/>
      <c r="N29" s="334"/>
      <c r="O29" s="334"/>
    </row>
    <row r="30" spans="1:15" ht="18.75" customHeight="1" x14ac:dyDescent="0.15">
      <c r="B30" s="172"/>
      <c r="C30" s="172"/>
      <c r="D30" s="131" t="s">
        <v>15</v>
      </c>
      <c r="E30" s="336">
        <v>0</v>
      </c>
      <c r="F30" s="336">
        <v>0</v>
      </c>
      <c r="G30" s="336">
        <f t="shared" si="0"/>
        <v>0</v>
      </c>
      <c r="M30" s="334"/>
      <c r="N30" s="334"/>
      <c r="O30" s="334"/>
    </row>
    <row r="31" spans="1:15" ht="18.75" customHeight="1" x14ac:dyDescent="0.15">
      <c r="B31" s="172" t="s">
        <v>237</v>
      </c>
      <c r="C31" s="172"/>
      <c r="D31" s="50" t="s">
        <v>14</v>
      </c>
      <c r="E31" s="333">
        <v>0</v>
      </c>
      <c r="F31" s="333">
        <v>0</v>
      </c>
      <c r="G31" s="333">
        <f t="shared" si="0"/>
        <v>0</v>
      </c>
      <c r="M31" s="334"/>
      <c r="N31" s="334"/>
      <c r="O31" s="334"/>
    </row>
    <row r="32" spans="1:15" ht="18.75" customHeight="1" x14ac:dyDescent="0.15">
      <c r="B32" s="172"/>
      <c r="C32" s="172"/>
      <c r="D32" s="131" t="s">
        <v>15</v>
      </c>
      <c r="E32" s="336">
        <v>0</v>
      </c>
      <c r="F32" s="336">
        <v>0</v>
      </c>
      <c r="G32" s="336">
        <f t="shared" si="0"/>
        <v>0</v>
      </c>
      <c r="H32" s="39"/>
      <c r="I32" s="37"/>
      <c r="M32" s="334"/>
      <c r="N32" s="334"/>
      <c r="O32" s="334"/>
    </row>
    <row r="33" spans="1:9" ht="18.75" customHeight="1" x14ac:dyDescent="0.15">
      <c r="B33" s="119"/>
      <c r="F33" s="34"/>
      <c r="G33" s="120"/>
      <c r="H33" s="120"/>
    </row>
    <row r="34" spans="1:9" ht="24" customHeight="1" thickBot="1" x14ac:dyDescent="0.2">
      <c r="A34" s="121"/>
      <c r="B34" s="121"/>
      <c r="C34" s="121"/>
      <c r="D34" s="121"/>
      <c r="E34" s="121"/>
      <c r="F34" s="121"/>
      <c r="G34" s="121"/>
      <c r="H34" s="121"/>
      <c r="I34" s="121"/>
    </row>
    <row r="36" spans="1:9" x14ac:dyDescent="0.15">
      <c r="B36" s="29" t="s">
        <v>157</v>
      </c>
    </row>
    <row r="38" spans="1:9" x14ac:dyDescent="0.15">
      <c r="D38" s="34" t="s">
        <v>253</v>
      </c>
    </row>
    <row r="40" spans="1:9" ht="14.25" x14ac:dyDescent="0.15">
      <c r="E40" s="89" t="s">
        <v>152</v>
      </c>
    </row>
    <row r="41" spans="1:9" ht="8.25" customHeight="1" x14ac:dyDescent="0.15"/>
    <row r="42" spans="1:9" ht="20.25" customHeight="1" x14ac:dyDescent="0.15">
      <c r="E42" s="189" t="s">
        <v>251</v>
      </c>
      <c r="F42" s="189"/>
    </row>
    <row r="43" spans="1:9" ht="20.25" customHeight="1" x14ac:dyDescent="0.15">
      <c r="E43" s="189" t="s">
        <v>252</v>
      </c>
      <c r="F43" s="189"/>
    </row>
    <row r="44" spans="1:9" ht="20.25" customHeight="1" x14ac:dyDescent="0.15">
      <c r="E44" s="353" t="s">
        <v>3</v>
      </c>
      <c r="F44" s="353"/>
      <c r="I44" s="37" t="s">
        <v>248</v>
      </c>
    </row>
    <row r="52" spans="2:7" x14ac:dyDescent="0.15">
      <c r="B52" s="137" t="s">
        <v>233</v>
      </c>
      <c r="C52" s="137"/>
      <c r="D52" s="31" t="s">
        <v>234</v>
      </c>
      <c r="E52" s="128" t="s">
        <v>27</v>
      </c>
      <c r="F52" s="128" t="s">
        <v>26</v>
      </c>
      <c r="G52" s="128" t="s">
        <v>99</v>
      </c>
    </row>
    <row r="53" spans="2:7" x14ac:dyDescent="0.15">
      <c r="B53" s="172" t="s">
        <v>237</v>
      </c>
      <c r="C53" s="172"/>
      <c r="D53" s="50" t="s">
        <v>14</v>
      </c>
      <c r="E53" s="109" t="s">
        <v>22</v>
      </c>
      <c r="F53" s="109" t="s">
        <v>22</v>
      </c>
      <c r="G53" s="109" t="s">
        <v>22</v>
      </c>
    </row>
    <row r="54" spans="2:7" x14ac:dyDescent="0.15">
      <c r="B54" s="172"/>
      <c r="C54" s="172"/>
      <c r="D54" s="131" t="s">
        <v>15</v>
      </c>
      <c r="E54" s="355" t="s">
        <v>13</v>
      </c>
      <c r="F54" s="355" t="s">
        <v>13</v>
      </c>
      <c r="G54" s="355" t="s">
        <v>13</v>
      </c>
    </row>
    <row r="55" spans="2:7" x14ac:dyDescent="0.15">
      <c r="B55" s="172" t="s">
        <v>237</v>
      </c>
      <c r="C55" s="172"/>
      <c r="D55" s="50" t="s">
        <v>14</v>
      </c>
      <c r="E55" s="109" t="s">
        <v>22</v>
      </c>
      <c r="F55" s="109" t="s">
        <v>22</v>
      </c>
      <c r="G55" s="109" t="s">
        <v>22</v>
      </c>
    </row>
    <row r="56" spans="2:7" x14ac:dyDescent="0.15">
      <c r="B56" s="172"/>
      <c r="C56" s="172"/>
      <c r="D56" s="131" t="s">
        <v>15</v>
      </c>
      <c r="E56" s="355" t="s">
        <v>13</v>
      </c>
      <c r="F56" s="355" t="s">
        <v>13</v>
      </c>
      <c r="G56" s="355" t="s">
        <v>13</v>
      </c>
    </row>
    <row r="57" spans="2:7" x14ac:dyDescent="0.15">
      <c r="B57" s="172" t="s">
        <v>237</v>
      </c>
      <c r="C57" s="172"/>
      <c r="D57" s="50" t="s">
        <v>14</v>
      </c>
      <c r="E57" s="109" t="s">
        <v>22</v>
      </c>
      <c r="F57" s="109" t="s">
        <v>22</v>
      </c>
      <c r="G57" s="109" t="s">
        <v>22</v>
      </c>
    </row>
    <row r="58" spans="2:7" x14ac:dyDescent="0.15">
      <c r="B58" s="172"/>
      <c r="C58" s="172"/>
      <c r="D58" s="131" t="s">
        <v>15</v>
      </c>
      <c r="E58" s="355" t="s">
        <v>13</v>
      </c>
      <c r="F58" s="355" t="s">
        <v>13</v>
      </c>
      <c r="G58" s="355" t="s">
        <v>13</v>
      </c>
    </row>
  </sheetData>
  <mergeCells count="18">
    <mergeCell ref="B53:C54"/>
    <mergeCell ref="B55:C56"/>
    <mergeCell ref="B57:C58"/>
    <mergeCell ref="B26:C26"/>
    <mergeCell ref="B27:C28"/>
    <mergeCell ref="B29:C30"/>
    <mergeCell ref="B31:C32"/>
    <mergeCell ref="A1:C1"/>
    <mergeCell ref="E42:F42"/>
    <mergeCell ref="E43:F43"/>
    <mergeCell ref="E44:F44"/>
    <mergeCell ref="B52:C52"/>
    <mergeCell ref="A4:I4"/>
    <mergeCell ref="A21:I21"/>
    <mergeCell ref="B23:I23"/>
    <mergeCell ref="E16:F16"/>
    <mergeCell ref="E17:F17"/>
    <mergeCell ref="E18:F18"/>
  </mergeCells>
  <phoneticPr fontId="1"/>
  <pageMargins left="0.9055118110236221" right="0.9055118110236221" top="0.74803149606299213" bottom="0.55118110236220474" header="0.11811023622047245"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12</vt:i4>
      </vt:variant>
    </vt:vector>
  </HeadingPairs>
  <TitlesOfParts>
    <vt:vector size="33" baseType="lpstr">
      <vt:lpstr>１号様式</vt:lpstr>
      <vt:lpstr>1号様式の1</vt:lpstr>
      <vt:lpstr>1号様式の2</vt:lpstr>
      <vt:lpstr>助成対象本数算定シート</vt:lpstr>
      <vt:lpstr>1号様式の3</vt:lpstr>
      <vt:lpstr>1号様式の4</vt:lpstr>
      <vt:lpstr>1号様式の5</vt:lpstr>
      <vt:lpstr>2号様式の1</vt:lpstr>
      <vt:lpstr>2号様式の2</vt:lpstr>
      <vt:lpstr>3号様式</vt:lpstr>
      <vt:lpstr>4号様式</vt:lpstr>
      <vt:lpstr>5号様式</vt:lpstr>
      <vt:lpstr>６号様式</vt:lpstr>
      <vt:lpstr>7号様式</vt:lpstr>
      <vt:lpstr>7号様式の1</vt:lpstr>
      <vt:lpstr>助成対象本数算定シート (2)</vt:lpstr>
      <vt:lpstr>7号様式の2</vt:lpstr>
      <vt:lpstr>7号様式の3</vt:lpstr>
      <vt:lpstr>8号様式</vt:lpstr>
      <vt:lpstr>9号様式</vt:lpstr>
      <vt:lpstr>Sheet1</vt:lpstr>
      <vt:lpstr>'１号様式'!Print_Area</vt:lpstr>
      <vt:lpstr>'1号様式の1'!Print_Area</vt:lpstr>
      <vt:lpstr>'1号様式の2'!Print_Area</vt:lpstr>
      <vt:lpstr>'1号様式の4'!Print_Area</vt:lpstr>
      <vt:lpstr>'1号様式の5'!Print_Area</vt:lpstr>
      <vt:lpstr>'2号様式の2'!Print_Area</vt:lpstr>
      <vt:lpstr>'5号様式'!Print_Area</vt:lpstr>
      <vt:lpstr>'7号様式'!Print_Area</vt:lpstr>
      <vt:lpstr>'7号様式の1'!Print_Area</vt:lpstr>
      <vt:lpstr>'7号様式の3'!Print_Area</vt:lpstr>
      <vt:lpstr>助成対象本数算定シート!Print_Area</vt:lpstr>
      <vt:lpstr>'助成対象本数算定シート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深田　稔</cp:lastModifiedBy>
  <cp:lastPrinted>2026-03-17T09:32:33Z</cp:lastPrinted>
  <dcterms:created xsi:type="dcterms:W3CDTF">2017-01-24T00:57:34Z</dcterms:created>
  <dcterms:modified xsi:type="dcterms:W3CDTF">2026-03-17T09:35:42Z</dcterms:modified>
</cp:coreProperties>
</file>