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40_港湾振興班\●令和４年度\０３　大分県ポートセールス実行委員会（担当：利光）\⑦助成金関係\■利用転換助成等要綱（H29新規・R2継続・Ｒ4一部改正）\要綱\20220401改正版\様式改正\"/>
    </mc:Choice>
  </mc:AlternateContent>
  <bookViews>
    <workbookView xWindow="0" yWindow="0" windowWidth="28800" windowHeight="11775" firstSheet="6" activeTab="14"/>
  </bookViews>
  <sheets>
    <sheet name="１号様式" sheetId="1" r:id="rId1"/>
    <sheet name="1号様式の1" sheetId="2" r:id="rId2"/>
    <sheet name="1号様式の2" sheetId="8" r:id="rId3"/>
    <sheet name="助成対象本数算定シート" sheetId="4" r:id="rId4"/>
    <sheet name="1号様式の3" sheetId="9" r:id="rId5"/>
    <sheet name="1号様式の4" sheetId="11" r:id="rId6"/>
    <sheet name="2号様式" sheetId="23" r:id="rId7"/>
    <sheet name="3号様式" sheetId="5" r:id="rId8"/>
    <sheet name="5号様式" sheetId="12" r:id="rId9"/>
    <sheet name="7号様式" sheetId="15" r:id="rId10"/>
    <sheet name="7号様式の1" sheetId="19" r:id="rId11"/>
    <sheet name="助成対象本数算定シート (2)" sheetId="20" r:id="rId12"/>
    <sheet name="7号様式の2" sheetId="21" r:id="rId13"/>
    <sheet name="7号様式の3" sheetId="22" r:id="rId14"/>
    <sheet name="9号様式" sheetId="17" r:id="rId15"/>
    <sheet name="Sheet1" sheetId="24" r:id="rId16"/>
  </sheets>
  <definedNames>
    <definedName name="_xlnm.Print_Area" localSheetId="2">'1号様式の2'!$A$1:$J$55</definedName>
    <definedName name="_xlnm.Print_Area" localSheetId="9">'7号様式'!$A$1:$J$54</definedName>
    <definedName name="_xlnm.Print_Area" localSheetId="10">'7号様式の1'!$A$1:$J$57</definedName>
  </definedNames>
  <calcPr calcId="162913"/>
</workbook>
</file>

<file path=xl/calcChain.xml><?xml version="1.0" encoding="utf-8"?>
<calcChain xmlns="http://schemas.openxmlformats.org/spreadsheetml/2006/main">
  <c r="F28" i="20" l="1"/>
  <c r="G28" i="20" s="1"/>
  <c r="D28" i="20"/>
  <c r="F27" i="20"/>
  <c r="G27" i="20" s="1"/>
  <c r="H27" i="20" s="1"/>
  <c r="D27" i="20"/>
  <c r="G26" i="20"/>
  <c r="Q26" i="20" s="1"/>
  <c r="S26" i="20" s="1"/>
  <c r="T26" i="20" s="1"/>
  <c r="G25" i="20"/>
  <c r="H25" i="20" s="1"/>
  <c r="F70" i="19"/>
  <c r="D70" i="19"/>
  <c r="F69" i="19"/>
  <c r="D69" i="19"/>
  <c r="G68" i="19"/>
  <c r="D77" i="19" s="1"/>
  <c r="G67" i="19"/>
  <c r="H67" i="19" l="1"/>
  <c r="D76" i="19"/>
  <c r="E76" i="19" s="1"/>
  <c r="G69" i="19"/>
  <c r="G70" i="19"/>
  <c r="J28" i="20"/>
  <c r="E77" i="19"/>
  <c r="R26" i="20"/>
  <c r="Q25" i="20"/>
  <c r="F66" i="8"/>
  <c r="D66" i="8"/>
  <c r="F65" i="8"/>
  <c r="D65" i="8"/>
  <c r="G64" i="8"/>
  <c r="D73" i="8" s="1"/>
  <c r="E73" i="8" s="1"/>
  <c r="G63" i="8"/>
  <c r="D78" i="19" l="1"/>
  <c r="I69" i="19" s="1"/>
  <c r="H69" i="19"/>
  <c r="Q27" i="20"/>
  <c r="R25" i="20"/>
  <c r="S25" i="20"/>
  <c r="T25" i="20" s="1"/>
  <c r="G65" i="8"/>
  <c r="G66" i="8"/>
  <c r="H63" i="8"/>
  <c r="D72" i="8"/>
  <c r="E72" i="8" s="1"/>
  <c r="F77" i="19" l="1"/>
  <c r="G77" i="19" s="1"/>
  <c r="I70" i="19"/>
  <c r="H65" i="8"/>
  <c r="H77" i="19"/>
  <c r="H76" i="19"/>
  <c r="F76" i="19"/>
  <c r="G76" i="19" s="1"/>
  <c r="J27" i="20"/>
  <c r="O26" i="20"/>
  <c r="U25" i="20"/>
  <c r="U26" i="20"/>
  <c r="O25" i="20"/>
  <c r="D74" i="8"/>
  <c r="F28" i="4"/>
  <c r="D28" i="4"/>
  <c r="F27" i="4"/>
  <c r="D27" i="4"/>
  <c r="G26" i="4"/>
  <c r="Q26" i="4" s="1"/>
  <c r="G25" i="4"/>
  <c r="Q25" i="4" s="1"/>
  <c r="B77" i="19" l="1"/>
  <c r="F73" i="8"/>
  <c r="G73" i="8" s="1"/>
  <c r="I66" i="8"/>
  <c r="F72" i="8"/>
  <c r="G72" i="8" s="1"/>
  <c r="B76" i="19"/>
  <c r="I67" i="19" s="1"/>
  <c r="J25" i="20"/>
  <c r="H73" i="8"/>
  <c r="H72" i="8"/>
  <c r="I65" i="8"/>
  <c r="Q27" i="4"/>
  <c r="J27" i="4" s="1"/>
  <c r="R26" i="4"/>
  <c r="R25" i="4"/>
  <c r="G27" i="4"/>
  <c r="G28" i="4"/>
  <c r="H25" i="4"/>
  <c r="B72" i="8" l="1"/>
  <c r="B73" i="8"/>
  <c r="U26" i="4"/>
  <c r="U25" i="4"/>
  <c r="H27" i="4"/>
  <c r="I63" i="8" l="1"/>
  <c r="S26" i="4"/>
  <c r="T26" i="4" s="1"/>
  <c r="O26" i="4" s="1"/>
  <c r="J28" i="4"/>
  <c r="S25" i="4"/>
  <c r="T25" i="4" s="1"/>
  <c r="O25" i="4" s="1"/>
  <c r="J25" i="4" l="1"/>
</calcChain>
</file>

<file path=xl/comments1.xml><?xml version="1.0" encoding="utf-8"?>
<comments xmlns="http://schemas.openxmlformats.org/spreadsheetml/2006/main">
  <authors>
    <author>oitapref</author>
  </authors>
  <commentList>
    <comment ref="C57" authorId="0" shapeId="0">
      <text>
        <r>
          <rPr>
            <sz val="9"/>
            <color indexed="39"/>
            <rFont val="ＭＳ Ｐゴシック"/>
            <family val="3"/>
            <charset val="128"/>
          </rPr>
          <t>④の計算について、下記の算定表で自動計算できます。ご利用ください。
別シート「助成金対象本数算定シート」にも同じ算定表があります</t>
        </r>
      </text>
    </comment>
  </commentList>
</comments>
</file>

<file path=xl/sharedStrings.xml><?xml version="1.0" encoding="utf-8"?>
<sst xmlns="http://schemas.openxmlformats.org/spreadsheetml/2006/main" count="1284" uniqueCount="302">
  <si>
    <t>年　　月　　日</t>
    <rPh sb="0" eb="1">
      <t>トシ</t>
    </rPh>
    <rPh sb="3" eb="4">
      <t>ツキ</t>
    </rPh>
    <rPh sb="6" eb="7">
      <t>ヒ</t>
    </rPh>
    <phoneticPr fontId="1"/>
  </si>
  <si>
    <t>大分県ポートセールス実行委員会</t>
    <rPh sb="0" eb="3">
      <t>オオイタケン</t>
    </rPh>
    <rPh sb="10" eb="12">
      <t>ジッコウ</t>
    </rPh>
    <rPh sb="12" eb="15">
      <t>イインカイ</t>
    </rPh>
    <phoneticPr fontId="1"/>
  </si>
  <si>
    <t>　会長　　　　　　　　　　　　　様</t>
    <rPh sb="1" eb="3">
      <t>カイチョウ</t>
    </rPh>
    <rPh sb="16" eb="17">
      <t>サマ</t>
    </rPh>
    <phoneticPr fontId="1"/>
  </si>
  <si>
    <t>代表者職・氏名</t>
    <rPh sb="0" eb="3">
      <t>ダイヒョウシャ</t>
    </rPh>
    <rPh sb="3" eb="4">
      <t>ショク</t>
    </rPh>
    <rPh sb="5" eb="7">
      <t>シメイ</t>
    </rPh>
    <phoneticPr fontId="1"/>
  </si>
  <si>
    <t>事業計画</t>
    <rPh sb="0" eb="2">
      <t>ジギョウ</t>
    </rPh>
    <rPh sb="2" eb="4">
      <t>ケイカク</t>
    </rPh>
    <phoneticPr fontId="1"/>
  </si>
  <si>
    <t>(1)</t>
    <phoneticPr fontId="1"/>
  </si>
  <si>
    <t>(2)</t>
  </si>
  <si>
    <t>(3)</t>
  </si>
  <si>
    <t>輸送方法</t>
    <rPh sb="0" eb="2">
      <t>ユソウ</t>
    </rPh>
    <rPh sb="2" eb="4">
      <t>ホウホウ</t>
    </rPh>
    <phoneticPr fontId="1"/>
  </si>
  <si>
    <t>(4)</t>
  </si>
  <si>
    <t>利用転換助成</t>
    <rPh sb="0" eb="2">
      <t>リヨウ</t>
    </rPh>
    <rPh sb="2" eb="4">
      <t>テンカン</t>
    </rPh>
    <rPh sb="4" eb="6">
      <t>ジョセイ</t>
    </rPh>
    <phoneticPr fontId="1"/>
  </si>
  <si>
    <t>港（空港）</t>
    <rPh sb="0" eb="1">
      <t>コウ</t>
    </rPh>
    <rPh sb="2" eb="4">
      <t>クウコウ</t>
    </rPh>
    <phoneticPr fontId="1"/>
  </si>
  <si>
    <t>本</t>
    <rPh sb="0" eb="1">
      <t>ホン</t>
    </rPh>
    <phoneticPr fontId="1"/>
  </si>
  <si>
    <t>ＴＥＵ</t>
    <phoneticPr fontId="1"/>
  </si>
  <si>
    <t>本数</t>
    <rPh sb="0" eb="2">
      <t>ホンスウ</t>
    </rPh>
    <phoneticPr fontId="1"/>
  </si>
  <si>
    <t>TEU換算</t>
    <rPh sb="3" eb="5">
      <t>カンザン</t>
    </rPh>
    <phoneticPr fontId="1"/>
  </si>
  <si>
    <t>仕出港</t>
    <rPh sb="0" eb="2">
      <t>シダ</t>
    </rPh>
    <rPh sb="2" eb="3">
      <t>コウ</t>
    </rPh>
    <phoneticPr fontId="1"/>
  </si>
  <si>
    <t>仕向港</t>
    <rPh sb="0" eb="3">
      <t>シムケコウ</t>
    </rPh>
    <phoneticPr fontId="1"/>
  </si>
  <si>
    <t>RORO船</t>
    <rPh sb="4" eb="5">
      <t>セン</t>
    </rPh>
    <phoneticPr fontId="1"/>
  </si>
  <si>
    <t>その他</t>
    <rPh sb="2" eb="3">
      <t>タ</t>
    </rPh>
    <phoneticPr fontId="1"/>
  </si>
  <si>
    <t>コンテナサイズ</t>
    <phoneticPr fontId="1"/>
  </si>
  <si>
    <t>コンテナサイズ</t>
    <phoneticPr fontId="1"/>
  </si>
  <si>
    <t>本　</t>
    <rPh sb="0" eb="1">
      <t>ホン</t>
    </rPh>
    <phoneticPr fontId="1"/>
  </si>
  <si>
    <t>港　</t>
    <rPh sb="0" eb="1">
      <t>コウ</t>
    </rPh>
    <phoneticPr fontId="1"/>
  </si>
  <si>
    <t>台　</t>
    <rPh sb="0" eb="1">
      <t>ダイ</t>
    </rPh>
    <phoneticPr fontId="1"/>
  </si>
  <si>
    <t>貨物名</t>
    <rPh sb="0" eb="2">
      <t>カモツ</t>
    </rPh>
    <rPh sb="2" eb="3">
      <t>メイ</t>
    </rPh>
    <phoneticPr fontId="1"/>
  </si>
  <si>
    <t>４０Ｆ</t>
    <phoneticPr fontId="1"/>
  </si>
  <si>
    <t>２０Ｆ</t>
    <phoneticPr fontId="1"/>
  </si>
  <si>
    <t>助成対象年度</t>
    <rPh sb="0" eb="2">
      <t>ジョセイ</t>
    </rPh>
    <rPh sb="2" eb="4">
      <t>タイショウ</t>
    </rPh>
    <rPh sb="4" eb="6">
      <t>ネンド</t>
    </rPh>
    <phoneticPr fontId="1"/>
  </si>
  <si>
    <t>平成　　年度</t>
    <rPh sb="0" eb="2">
      <t>ヘイセイ</t>
    </rPh>
    <rPh sb="4" eb="6">
      <t>ネンド</t>
    </rPh>
    <phoneticPr fontId="1"/>
  </si>
  <si>
    <t>10,000円✕</t>
    <rPh sb="6" eb="7">
      <t>エン</t>
    </rPh>
    <phoneticPr fontId="1"/>
  </si>
  <si>
    <t>(2)</t>
    <phoneticPr fontId="1"/>
  </si>
  <si>
    <t>デマレージ助成</t>
    <rPh sb="5" eb="7">
      <t>ジョセイ</t>
    </rPh>
    <phoneticPr fontId="1"/>
  </si>
  <si>
    <t>助成対象デマレージ額</t>
    <rPh sb="0" eb="2">
      <t>ジョセイ</t>
    </rPh>
    <rPh sb="2" eb="4">
      <t>タイショウ</t>
    </rPh>
    <rPh sb="9" eb="10">
      <t>ガク</t>
    </rPh>
    <phoneticPr fontId="1"/>
  </si>
  <si>
    <t>全体デマレージ額</t>
    <rPh sb="0" eb="2">
      <t>ゼンタイ</t>
    </rPh>
    <rPh sb="7" eb="8">
      <t>ガク</t>
    </rPh>
    <phoneticPr fontId="1"/>
  </si>
  <si>
    <t>添付書類</t>
    <rPh sb="0" eb="2">
      <t>テンプ</t>
    </rPh>
    <rPh sb="2" eb="4">
      <t>ショルイ</t>
    </rPh>
    <phoneticPr fontId="1"/>
  </si>
  <si>
    <t>住所</t>
    <rPh sb="0" eb="1">
      <t>ジュウ</t>
    </rPh>
    <rPh sb="1" eb="2">
      <t>ショ</t>
    </rPh>
    <phoneticPr fontId="1"/>
  </si>
  <si>
    <t>名称</t>
    <rPh sb="0" eb="1">
      <t>メイ</t>
    </rPh>
    <rPh sb="1" eb="2">
      <t>ショウ</t>
    </rPh>
    <phoneticPr fontId="1"/>
  </si>
  <si>
    <t>　　　　　　申請者</t>
    <rPh sb="6" eb="9">
      <t>シンセイシャ</t>
    </rPh>
    <phoneticPr fontId="1"/>
  </si>
  <si>
    <t>(1)</t>
    <phoneticPr fontId="1"/>
  </si>
  <si>
    <t>事業計画明細書</t>
    <rPh sb="0" eb="2">
      <t>ジギョウ</t>
    </rPh>
    <rPh sb="2" eb="4">
      <t>ケイカク</t>
    </rPh>
    <rPh sb="4" eb="7">
      <t>メイサイショ</t>
    </rPh>
    <phoneticPr fontId="1"/>
  </si>
  <si>
    <t>輸出入の別</t>
    <rPh sb="0" eb="3">
      <t>ユシュツニュウ</t>
    </rPh>
    <rPh sb="4" eb="5">
      <t>ベツ</t>
    </rPh>
    <phoneticPr fontId="1"/>
  </si>
  <si>
    <t>輸送
ルート</t>
    <rPh sb="0" eb="2">
      <t>ユソウ</t>
    </rPh>
    <phoneticPr fontId="1"/>
  </si>
  <si>
    <t>本＝</t>
    <rPh sb="0" eb="1">
      <t>ホン</t>
    </rPh>
    <phoneticPr fontId="1"/>
  </si>
  <si>
    <t>大分港大在コンテナターミナル利用計画</t>
    <rPh sb="0" eb="3">
      <t>オオイタコウ</t>
    </rPh>
    <rPh sb="3" eb="5">
      <t>オオザイ</t>
    </rPh>
    <rPh sb="14" eb="16">
      <t>リヨウ</t>
    </rPh>
    <rPh sb="16" eb="18">
      <t>ケイカク</t>
    </rPh>
    <phoneticPr fontId="1"/>
  </si>
  <si>
    <t>増減</t>
    <rPh sb="0" eb="2">
      <t>ゾウゲン</t>
    </rPh>
    <phoneticPr fontId="1"/>
  </si>
  <si>
    <t>２０F</t>
    <phoneticPr fontId="1"/>
  </si>
  <si>
    <t>４０F</t>
    <phoneticPr fontId="1"/>
  </si>
  <si>
    <t>→</t>
    <phoneticPr fontId="1"/>
  </si>
  <si>
    <t>TEU
換算</t>
    <rPh sb="4" eb="6">
      <t>カンザン</t>
    </rPh>
    <phoneticPr fontId="1"/>
  </si>
  <si>
    <t>大分利用状況</t>
    <rPh sb="0" eb="2">
      <t>オオイタ</t>
    </rPh>
    <rPh sb="2" eb="4">
      <t>リヨウ</t>
    </rPh>
    <rPh sb="4" eb="6">
      <t>ジョウキョウ</t>
    </rPh>
    <phoneticPr fontId="1"/>
  </si>
  <si>
    <t>助成対象本数</t>
    <rPh sb="0" eb="2">
      <t>ジョセイ</t>
    </rPh>
    <rPh sb="2" eb="4">
      <t>タイショウ</t>
    </rPh>
    <rPh sb="4" eb="6">
      <t>ホンスウ</t>
    </rPh>
    <phoneticPr fontId="1"/>
  </si>
  <si>
    <t>計</t>
    <rPh sb="0" eb="1">
      <t>ケイ</t>
    </rPh>
    <phoneticPr fontId="1"/>
  </si>
  <si>
    <t>※</t>
    <phoneticPr fontId="1"/>
  </si>
  <si>
    <t>【助成対象コンテナ本数算定表】</t>
    <rPh sb="1" eb="3">
      <t>ジョセイ</t>
    </rPh>
    <rPh sb="3" eb="5">
      <t>タイショウ</t>
    </rPh>
    <rPh sb="9" eb="11">
      <t>ホンスウ</t>
    </rPh>
    <rPh sb="11" eb="13">
      <t>サンテイ</t>
    </rPh>
    <rPh sb="13" eb="14">
      <t>ヒョウ</t>
    </rPh>
    <phoneticPr fontId="1"/>
  </si>
  <si>
    <t>コンテナ
本数</t>
    <rPh sb="5" eb="7">
      <t>ホンスウ</t>
    </rPh>
    <phoneticPr fontId="1"/>
  </si>
  <si>
    <t>28年度本数</t>
    <rPh sb="2" eb="4">
      <t>ネンド</t>
    </rPh>
    <rPh sb="4" eb="6">
      <t>ホンスウ</t>
    </rPh>
    <phoneticPr fontId="1"/>
  </si>
  <si>
    <t>ｻｲｽﾞ</t>
    <phoneticPr fontId="1"/>
  </si>
  <si>
    <t>計算関数ｴﾘｱ</t>
    <rPh sb="0" eb="2">
      <t>ケイサン</t>
    </rPh>
    <rPh sb="2" eb="4">
      <t>カンスウ</t>
    </rPh>
    <phoneticPr fontId="1"/>
  </si>
  <si>
    <t>２０F</t>
    <phoneticPr fontId="1"/>
  </si>
  <si>
    <t>４０F</t>
    <phoneticPr fontId="1"/>
  </si>
  <si>
    <t>◎黄色のセルに本数を入力してください</t>
    <rPh sb="1" eb="3">
      <t>キイロ</t>
    </rPh>
    <rPh sb="7" eb="9">
      <t>ホンスウ</t>
    </rPh>
    <rPh sb="10" eb="12">
      <t>ニュウリョク</t>
    </rPh>
    <phoneticPr fontId="1"/>
  </si>
  <si>
    <t>利用転換貨物量（本）</t>
    <rPh sb="0" eb="2">
      <t>リヨウ</t>
    </rPh>
    <rPh sb="2" eb="4">
      <t>テンカン</t>
    </rPh>
    <rPh sb="4" eb="7">
      <t>カモツリョウ</t>
    </rPh>
    <rPh sb="8" eb="9">
      <t>ホン</t>
    </rPh>
    <phoneticPr fontId="1"/>
  </si>
  <si>
    <t>船社名</t>
    <rPh sb="0" eb="3">
      <t>センシャメイ</t>
    </rPh>
    <phoneticPr fontId="1"/>
  </si>
  <si>
    <t>　　　助成対象デマレージ額</t>
    <rPh sb="3" eb="5">
      <t>ジョセイ</t>
    </rPh>
    <rPh sb="5" eb="7">
      <t>タイショウ</t>
    </rPh>
    <rPh sb="12" eb="13">
      <t>ガク</t>
    </rPh>
    <phoneticPr fontId="1"/>
  </si>
  <si>
    <r>
      <t>円</t>
    </r>
    <r>
      <rPr>
        <sz val="9"/>
        <color theme="1"/>
        <rFont val="ＭＳ Ｐゴシック"/>
        <family val="3"/>
        <charset val="128"/>
        <scheme val="minor"/>
      </rPr>
      <t>（千円未満切捨て）</t>
    </r>
    <rPh sb="0" eb="1">
      <t>エン</t>
    </rPh>
    <rPh sb="2" eb="3">
      <t>セン</t>
    </rPh>
    <rPh sb="3" eb="6">
      <t>エンミマン</t>
    </rPh>
    <rPh sb="6" eb="7">
      <t>キ</t>
    </rPh>
    <rPh sb="7" eb="8">
      <t>ス</t>
    </rPh>
    <phoneticPr fontId="1"/>
  </si>
  <si>
    <t>単位：円</t>
    <rPh sb="0" eb="2">
      <t>タンイ</t>
    </rPh>
    <rPh sb="3" eb="4">
      <t>エン</t>
    </rPh>
    <phoneticPr fontId="1"/>
  </si>
  <si>
    <t>発生予測数</t>
    <rPh sb="0" eb="2">
      <t>ハッセイ</t>
    </rPh>
    <rPh sb="2" eb="4">
      <t>ヨソク</t>
    </rPh>
    <rPh sb="4" eb="5">
      <t>スウ</t>
    </rPh>
    <phoneticPr fontId="1"/>
  </si>
  <si>
    <t>デマレージ発生予測</t>
    <rPh sb="5" eb="7">
      <t>ハッセイ</t>
    </rPh>
    <rPh sb="7" eb="9">
      <t>ヨソク</t>
    </rPh>
    <phoneticPr fontId="1"/>
  </si>
  <si>
    <t>年　　月　　日</t>
    <rPh sb="0" eb="1">
      <t>ネン</t>
    </rPh>
    <rPh sb="3" eb="4">
      <t>ガツ</t>
    </rPh>
    <rPh sb="6" eb="7">
      <t>ニチ</t>
    </rPh>
    <phoneticPr fontId="1"/>
  </si>
  <si>
    <t>発生本数</t>
    <rPh sb="0" eb="2">
      <t>ハッセイ</t>
    </rPh>
    <rPh sb="2" eb="4">
      <t>ホンスウ</t>
    </rPh>
    <phoneticPr fontId="1"/>
  </si>
  <si>
    <t>デマレージ発生予測の考え方</t>
    <rPh sb="5" eb="7">
      <t>ハッセイ</t>
    </rPh>
    <rPh sb="7" eb="9">
      <t>ヨソク</t>
    </rPh>
    <rPh sb="10" eb="11">
      <t>カンガ</t>
    </rPh>
    <rPh sb="12" eb="13">
      <t>カタ</t>
    </rPh>
    <phoneticPr fontId="1"/>
  </si>
  <si>
    <t>相手国名</t>
    <rPh sb="0" eb="2">
      <t>アイテ</t>
    </rPh>
    <rPh sb="2" eb="4">
      <t>コクメイ</t>
    </rPh>
    <phoneticPr fontId="1"/>
  </si>
  <si>
    <t>大分港大在コンテナターミナル利用転換促進助成金交付申請書</t>
    <rPh sb="0" eb="3">
      <t>オオイタコウ</t>
    </rPh>
    <rPh sb="3" eb="5">
      <t>オオザイ</t>
    </rPh>
    <rPh sb="14" eb="16">
      <t>リヨウ</t>
    </rPh>
    <rPh sb="16" eb="18">
      <t>テンカン</t>
    </rPh>
    <rPh sb="18" eb="20">
      <t>ソクシン</t>
    </rPh>
    <rPh sb="20" eb="23">
      <t>ジョセイキン</t>
    </rPh>
    <rPh sb="23" eb="25">
      <t>コウフ</t>
    </rPh>
    <rPh sb="25" eb="28">
      <t>シンセイショ</t>
    </rPh>
    <phoneticPr fontId="1"/>
  </si>
  <si>
    <t>大分港利用貨物について、２８年度に他港と大分港（大在CT）を併用していた場合に助成対象本数</t>
    <rPh sb="0" eb="2">
      <t>オオイタ</t>
    </rPh>
    <rPh sb="2" eb="3">
      <t>コウ</t>
    </rPh>
    <rPh sb="3" eb="5">
      <t>リヨウ</t>
    </rPh>
    <rPh sb="5" eb="7">
      <t>カモツ</t>
    </rPh>
    <rPh sb="14" eb="16">
      <t>ネンド</t>
    </rPh>
    <rPh sb="17" eb="19">
      <t>タコウ</t>
    </rPh>
    <rPh sb="20" eb="23">
      <t>オオイタコウ</t>
    </rPh>
    <rPh sb="24" eb="26">
      <t>オオザイ</t>
    </rPh>
    <rPh sb="30" eb="32">
      <t>ヘイヨウ</t>
    </rPh>
    <rPh sb="36" eb="38">
      <t>バアイ</t>
    </rPh>
    <rPh sb="39" eb="41">
      <t>ジョセイ</t>
    </rPh>
    <rPh sb="41" eb="43">
      <t>タイショウ</t>
    </rPh>
    <rPh sb="43" eb="45">
      <t>ホンスウ</t>
    </rPh>
    <phoneticPr fontId="1"/>
  </si>
  <si>
    <t>の確定が必要です。</t>
    <phoneticPr fontId="1"/>
  </si>
  <si>
    <t>２８年度に大分港利用が無ければ、当該年度に大分港を利用したコンテナ本数が助成対象本数です。</t>
    <rPh sb="2" eb="4">
      <t>ネンド</t>
    </rPh>
    <rPh sb="5" eb="10">
      <t>オオイタコウリヨウ</t>
    </rPh>
    <rPh sb="11" eb="12">
      <t>ナ</t>
    </rPh>
    <rPh sb="16" eb="18">
      <t>トウガイ</t>
    </rPh>
    <rPh sb="18" eb="20">
      <t>ネンド</t>
    </rPh>
    <rPh sb="21" eb="24">
      <t>オオイタコウ</t>
    </rPh>
    <rPh sb="25" eb="27">
      <t>リヨウ</t>
    </rPh>
    <rPh sb="33" eb="35">
      <t>ホンスウ</t>
    </rPh>
    <rPh sb="36" eb="38">
      <t>ジョセイ</t>
    </rPh>
    <rPh sb="38" eb="40">
      <t>タイショウ</t>
    </rPh>
    <rPh sb="40" eb="42">
      <t>ホンスウ</t>
    </rPh>
    <phoneticPr fontId="1"/>
  </si>
  <si>
    <t>円（上限額５００万円）</t>
    <rPh sb="0" eb="1">
      <t>エン</t>
    </rPh>
    <rPh sb="2" eb="4">
      <t>ジョウゲン</t>
    </rPh>
    <rPh sb="4" eb="5">
      <t>ガク</t>
    </rPh>
    <rPh sb="8" eb="10">
      <t>マンエン</t>
    </rPh>
    <phoneticPr fontId="1"/>
  </si>
  <si>
    <t>計</t>
    <rPh sb="0" eb="1">
      <t>ケイ</t>
    </rPh>
    <phoneticPr fontId="1"/>
  </si>
  <si>
    <t>相手港名</t>
    <rPh sb="0" eb="2">
      <t>アイテ</t>
    </rPh>
    <rPh sb="2" eb="3">
      <t>ミナト</t>
    </rPh>
    <rPh sb="3" eb="4">
      <t>メイ</t>
    </rPh>
    <phoneticPr fontId="1"/>
  </si>
  <si>
    <t>乙仲名</t>
    <rPh sb="0" eb="2">
      <t>オツナカ</t>
    </rPh>
    <rPh sb="2" eb="3">
      <t>メイ</t>
    </rPh>
    <phoneticPr fontId="1"/>
  </si>
  <si>
    <t>第１号様式</t>
    <rPh sb="0" eb="1">
      <t>ダイ</t>
    </rPh>
    <rPh sb="2" eb="3">
      <t>ゴウ</t>
    </rPh>
    <rPh sb="3" eb="5">
      <t>ヨウシキ</t>
    </rPh>
    <phoneticPr fontId="1"/>
  </si>
  <si>
    <t>第２号様式</t>
    <rPh sb="0" eb="1">
      <t>ダイ</t>
    </rPh>
    <rPh sb="2" eb="3">
      <t>ゴウ</t>
    </rPh>
    <rPh sb="3" eb="5">
      <t>ヨウシキ</t>
    </rPh>
    <phoneticPr fontId="1"/>
  </si>
  <si>
    <t>承　　諾　　書</t>
    <rPh sb="0" eb="1">
      <t>ショウ</t>
    </rPh>
    <rPh sb="3" eb="4">
      <t>ダク</t>
    </rPh>
    <rPh sb="6" eb="7">
      <t>ショ</t>
    </rPh>
    <phoneticPr fontId="1"/>
  </si>
  <si>
    <t>荷主</t>
    <rPh sb="0" eb="2">
      <t>ニヌシ</t>
    </rPh>
    <phoneticPr fontId="1"/>
  </si>
  <si>
    <t>記</t>
    <rPh sb="0" eb="1">
      <t>キ</t>
    </rPh>
    <phoneticPr fontId="1"/>
  </si>
  <si>
    <t>１　助成対象貨物</t>
    <rPh sb="2" eb="4">
      <t>ジョセイ</t>
    </rPh>
    <rPh sb="4" eb="6">
      <t>タイショウ</t>
    </rPh>
    <rPh sb="6" eb="8">
      <t>カモツ</t>
    </rPh>
    <phoneticPr fontId="1"/>
  </si>
  <si>
    <t>２　海運貨物取扱業者名</t>
    <rPh sb="2" eb="4">
      <t>カイウン</t>
    </rPh>
    <rPh sb="4" eb="6">
      <t>カモツ</t>
    </rPh>
    <rPh sb="6" eb="8">
      <t>トリアツカイ</t>
    </rPh>
    <rPh sb="8" eb="10">
      <t>ギョウシャ</t>
    </rPh>
    <rPh sb="10" eb="11">
      <t>メイ</t>
    </rPh>
    <phoneticPr fontId="1"/>
  </si>
  <si>
    <t>連絡先</t>
    <rPh sb="0" eb="3">
      <t>レンラクサキ</t>
    </rPh>
    <phoneticPr fontId="1"/>
  </si>
  <si>
    <t>担当者所属・氏名</t>
    <rPh sb="0" eb="3">
      <t>タントウシャ</t>
    </rPh>
    <rPh sb="3" eb="5">
      <t>ショゾク</t>
    </rPh>
    <rPh sb="6" eb="8">
      <t>シメイ</t>
    </rPh>
    <phoneticPr fontId="1"/>
  </si>
  <si>
    <t>連　　　絡　　　先</t>
    <rPh sb="0" eb="1">
      <t>レン</t>
    </rPh>
    <rPh sb="4" eb="5">
      <t>ラク</t>
    </rPh>
    <rPh sb="8" eb="9">
      <t>サキ</t>
    </rPh>
    <phoneticPr fontId="1"/>
  </si>
  <si>
    <t>国内利用港</t>
    <rPh sb="0" eb="2">
      <t>コクナイ</t>
    </rPh>
    <rPh sb="2" eb="4">
      <t>リヨウ</t>
    </rPh>
    <rPh sb="4" eb="5">
      <t>ミナト</t>
    </rPh>
    <phoneticPr fontId="1"/>
  </si>
  <si>
    <t>助成対象貨物名</t>
    <rPh sb="0" eb="2">
      <t>ジョセイ</t>
    </rPh>
    <rPh sb="2" eb="4">
      <t>タイショウ</t>
    </rPh>
    <rPh sb="4" eb="6">
      <t>カモツ</t>
    </rPh>
    <rPh sb="6" eb="7">
      <t>メイ</t>
    </rPh>
    <phoneticPr fontId="1"/>
  </si>
  <si>
    <t>助成年度本数</t>
    <rPh sb="0" eb="2">
      <t>ジョセイ</t>
    </rPh>
    <rPh sb="2" eb="4">
      <t>ネンド</t>
    </rPh>
    <rPh sb="4" eb="6">
      <t>ホンスウ</t>
    </rPh>
    <phoneticPr fontId="1"/>
  </si>
  <si>
    <t>★利用転換助成対象コンテナ本数算定シート</t>
    <rPh sb="1" eb="3">
      <t>リヨウ</t>
    </rPh>
    <rPh sb="3" eb="5">
      <t>テンカン</t>
    </rPh>
    <rPh sb="5" eb="7">
      <t>ジョセイ</t>
    </rPh>
    <rPh sb="7" eb="9">
      <t>タイショウ</t>
    </rPh>
    <rPh sb="13" eb="15">
      <t>ホンスウ</t>
    </rPh>
    <rPh sb="15" eb="17">
      <t>サンテイ</t>
    </rPh>
    <phoneticPr fontId="1"/>
  </si>
  <si>
    <t>２０Fと４０Fの増加した本数の計が助成対象貨物量（本）になります。</t>
    <rPh sb="8" eb="10">
      <t>ゾウカ</t>
    </rPh>
    <rPh sb="12" eb="14">
      <t>ホンスウ</t>
    </rPh>
    <rPh sb="15" eb="16">
      <t>ケイ</t>
    </rPh>
    <rPh sb="17" eb="19">
      <t>ジョセイ</t>
    </rPh>
    <rPh sb="19" eb="21">
      <t>タイショウ</t>
    </rPh>
    <rPh sb="21" eb="24">
      <t>カモツリョウ</t>
    </rPh>
    <rPh sb="25" eb="26">
      <t>ホン</t>
    </rPh>
    <phoneticPr fontId="1"/>
  </si>
  <si>
    <t>H28年度と当該年度の大分港利用本数を２０F・４０F毎に比較し、両方とも本数の減少が無ければ、</t>
    <rPh sb="3" eb="5">
      <t>ネンド</t>
    </rPh>
    <rPh sb="6" eb="8">
      <t>トウガイ</t>
    </rPh>
    <rPh sb="8" eb="10">
      <t>ネンド</t>
    </rPh>
    <rPh sb="11" eb="16">
      <t>オオイタコウリヨウ</t>
    </rPh>
    <rPh sb="16" eb="18">
      <t>ホンスウ</t>
    </rPh>
    <rPh sb="26" eb="27">
      <t>ゴト</t>
    </rPh>
    <rPh sb="28" eb="30">
      <t>ヒカク</t>
    </rPh>
    <rPh sb="32" eb="34">
      <t>リョウホウ</t>
    </rPh>
    <rPh sb="36" eb="38">
      <t>ホンスウ</t>
    </rPh>
    <rPh sb="39" eb="41">
      <t>ゲンショウ</t>
    </rPh>
    <rPh sb="42" eb="43">
      <t>ナ</t>
    </rPh>
    <phoneticPr fontId="1"/>
  </si>
  <si>
    <t>２０Fまたは４０Fコンテナのどちらかが減少している場合は、増加した本数をTEUに換算します。</t>
    <rPh sb="19" eb="21">
      <t>ゲンショウ</t>
    </rPh>
    <rPh sb="25" eb="27">
      <t>バアイ</t>
    </rPh>
    <rPh sb="29" eb="31">
      <t>ゾウカ</t>
    </rPh>
    <rPh sb="33" eb="35">
      <t>ホンスウ</t>
    </rPh>
    <rPh sb="40" eb="42">
      <t>カンサン</t>
    </rPh>
    <phoneticPr fontId="1"/>
  </si>
  <si>
    <t>TEU換算で比較し、同数又は減っていれば助成対象ではありません。</t>
    <rPh sb="3" eb="5">
      <t>カンザン</t>
    </rPh>
    <rPh sb="6" eb="8">
      <t>ヒカク</t>
    </rPh>
    <rPh sb="10" eb="12">
      <t>ドウスウ</t>
    </rPh>
    <rPh sb="12" eb="13">
      <t>マタ</t>
    </rPh>
    <rPh sb="14" eb="15">
      <t>ヘ</t>
    </rPh>
    <rPh sb="20" eb="22">
      <t>ジョセイ</t>
    </rPh>
    <rPh sb="22" eb="24">
      <t>タイショウ</t>
    </rPh>
    <phoneticPr fontId="1"/>
  </si>
  <si>
    <t>TEU換算で比較し、増えている場合、増加したTEUから助成対象本数を計算します。</t>
    <rPh sb="3" eb="5">
      <t>カンザン</t>
    </rPh>
    <rPh sb="10" eb="11">
      <t>フ</t>
    </rPh>
    <rPh sb="15" eb="17">
      <t>バアイ</t>
    </rPh>
    <rPh sb="18" eb="20">
      <t>ゾウカ</t>
    </rPh>
    <rPh sb="27" eb="29">
      <t>ジョセイ</t>
    </rPh>
    <rPh sb="29" eb="31">
      <t>タイショウ</t>
    </rPh>
    <rPh sb="31" eb="33">
      <t>ホンスウ</t>
    </rPh>
    <rPh sb="34" eb="36">
      <t>ケイサン</t>
    </rPh>
    <phoneticPr fontId="1"/>
  </si>
  <si>
    <t>下表に本数を入力すれば、自動で助成対象本数を計算しますので、ご利用ください。</t>
    <rPh sb="0" eb="2">
      <t>カヒョウ</t>
    </rPh>
    <rPh sb="3" eb="5">
      <t>ホンスウ</t>
    </rPh>
    <rPh sb="6" eb="8">
      <t>ニュウリョク</t>
    </rPh>
    <rPh sb="12" eb="14">
      <t>ジドウ</t>
    </rPh>
    <rPh sb="15" eb="17">
      <t>ジョセイ</t>
    </rPh>
    <rPh sb="17" eb="19">
      <t>タイショウ</t>
    </rPh>
    <rPh sb="19" eb="21">
      <t>ホンスウ</t>
    </rPh>
    <rPh sb="22" eb="24">
      <t>ケイサン</t>
    </rPh>
    <rPh sb="31" eb="33">
      <t>リヨウ</t>
    </rPh>
    <phoneticPr fontId="1"/>
  </si>
  <si>
    <t>★</t>
    <phoneticPr fontId="1"/>
  </si>
  <si>
    <t>★下表に本数を入力すれば、自動で助成対象本数を計算しますので、ご利用ください。</t>
    <rPh sb="1" eb="3">
      <t>カヒョウ</t>
    </rPh>
    <rPh sb="4" eb="6">
      <t>ホンスウ</t>
    </rPh>
    <rPh sb="7" eb="9">
      <t>ニュウリョク</t>
    </rPh>
    <rPh sb="13" eb="15">
      <t>ジドウ</t>
    </rPh>
    <rPh sb="16" eb="18">
      <t>ジョセイ</t>
    </rPh>
    <rPh sb="18" eb="20">
      <t>タイショウ</t>
    </rPh>
    <rPh sb="20" eb="22">
      <t>ホンスウ</t>
    </rPh>
    <rPh sb="23" eb="25">
      <t>ケイサン</t>
    </rPh>
    <rPh sb="32" eb="34">
      <t>リヨウ</t>
    </rPh>
    <phoneticPr fontId="1"/>
  </si>
  <si>
    <t>本</t>
    <rPh sb="0" eb="1">
      <t>ホン</t>
    </rPh>
    <phoneticPr fontId="1"/>
  </si>
  <si>
    <t>助成対象貨物量</t>
    <rPh sb="0" eb="2">
      <t>ジョセイ</t>
    </rPh>
    <rPh sb="2" eb="4">
      <t>タイショウ</t>
    </rPh>
    <rPh sb="4" eb="7">
      <t>カモツリョウ</t>
    </rPh>
    <phoneticPr fontId="1"/>
  </si>
  <si>
    <t>助成年度の本数の合計を記入</t>
    <rPh sb="0" eb="2">
      <t>ジョセイ</t>
    </rPh>
    <rPh sb="2" eb="4">
      <t>ネンド</t>
    </rPh>
    <rPh sb="5" eb="7">
      <t>ホンスウ</t>
    </rPh>
    <rPh sb="8" eb="10">
      <t>ゴウケイ</t>
    </rPh>
    <rPh sb="11" eb="13">
      <t>キニュウ</t>
    </rPh>
    <phoneticPr fontId="1"/>
  </si>
  <si>
    <t>TEU</t>
    <phoneticPr fontId="1"/>
  </si>
  <si>
    <t>増加本数</t>
    <rPh sb="0" eb="2">
      <t>ゾウカ</t>
    </rPh>
    <rPh sb="2" eb="4">
      <t>ホンスウ</t>
    </rPh>
    <phoneticPr fontId="1"/>
  </si>
  <si>
    <t>TEU　</t>
    <phoneticPr fontId="1"/>
  </si>
  <si>
    <t>H28年度から助成対象年度までの増加数</t>
    <rPh sb="3" eb="5">
      <t>ネンド</t>
    </rPh>
    <rPh sb="7" eb="9">
      <t>ジョセイ</t>
    </rPh>
    <rPh sb="9" eb="11">
      <t>タイショウ</t>
    </rPh>
    <rPh sb="11" eb="13">
      <t>ネンド</t>
    </rPh>
    <rPh sb="16" eb="19">
      <t>ゾウカスウ</t>
    </rPh>
    <phoneticPr fontId="1"/>
  </si>
  <si>
    <t>○助成対象本数算定手順</t>
    <rPh sb="1" eb="3">
      <t>ジョセイ</t>
    </rPh>
    <rPh sb="3" eb="5">
      <t>タイショウ</t>
    </rPh>
    <rPh sb="5" eb="7">
      <t>ホンスウ</t>
    </rPh>
    <rPh sb="7" eb="9">
      <t>サンテイ</t>
    </rPh>
    <rPh sb="9" eb="11">
      <t>テジュン</t>
    </rPh>
    <phoneticPr fontId="1"/>
  </si>
  <si>
    <t>①２０F・４０F毎に助成対象年度の本数からH28年度の本数を引いた数を記入（マイナスの場合も記入）</t>
    <rPh sb="8" eb="9">
      <t>ゴト</t>
    </rPh>
    <rPh sb="10" eb="12">
      <t>ジョセイ</t>
    </rPh>
    <rPh sb="12" eb="14">
      <t>タイショウ</t>
    </rPh>
    <rPh sb="14" eb="16">
      <t>ネンド</t>
    </rPh>
    <rPh sb="17" eb="19">
      <t>ホンスウ</t>
    </rPh>
    <rPh sb="24" eb="26">
      <t>ネンド</t>
    </rPh>
    <rPh sb="27" eb="29">
      <t>ホンスウ</t>
    </rPh>
    <rPh sb="30" eb="31">
      <t>ヒ</t>
    </rPh>
    <rPh sb="33" eb="34">
      <t>カズ</t>
    </rPh>
    <rPh sb="35" eb="37">
      <t>キニュウ</t>
    </rPh>
    <rPh sb="43" eb="45">
      <t>バアイ</t>
    </rPh>
    <rPh sb="46" eb="48">
      <t>キニュウ</t>
    </rPh>
    <phoneticPr fontId="1"/>
  </si>
  <si>
    <t>②２０F・４０Fのどちらにもマイナスがない場合は、２０Fと４０Fの増加本数の計が助成対象本数</t>
    <rPh sb="21" eb="23">
      <t>バアイ</t>
    </rPh>
    <rPh sb="33" eb="35">
      <t>ゾウカ</t>
    </rPh>
    <rPh sb="35" eb="37">
      <t>ホンスウ</t>
    </rPh>
    <rPh sb="38" eb="39">
      <t>ケイ</t>
    </rPh>
    <rPh sb="40" eb="42">
      <t>ジョセイ</t>
    </rPh>
    <rPh sb="42" eb="44">
      <t>タイショウ</t>
    </rPh>
    <rPh sb="44" eb="46">
      <t>ホンスウ</t>
    </rPh>
    <phoneticPr fontId="1"/>
  </si>
  <si>
    <t>　場合は助成対象外。プラスの場合は④の計算を行う</t>
    <rPh sb="1" eb="3">
      <t>バアイ</t>
    </rPh>
    <rPh sb="4" eb="6">
      <t>ジョセイ</t>
    </rPh>
    <rPh sb="6" eb="9">
      <t>タイショウガイ</t>
    </rPh>
    <rPh sb="14" eb="16">
      <t>バアイ</t>
    </rPh>
    <rPh sb="19" eb="21">
      <t>ケイサン</t>
    </rPh>
    <rPh sb="22" eb="23">
      <t>オコナ</t>
    </rPh>
    <phoneticPr fontId="1"/>
  </si>
  <si>
    <t>③２０F・４０Fのどちらかにマイナスがある場合はTEU換算し、その合計（TEU）がゼロ又はマイナスの</t>
    <rPh sb="21" eb="23">
      <t>バアイ</t>
    </rPh>
    <rPh sb="27" eb="29">
      <t>カンザン</t>
    </rPh>
    <rPh sb="33" eb="35">
      <t>ゴウケイ</t>
    </rPh>
    <rPh sb="43" eb="44">
      <t>マタ</t>
    </rPh>
    <phoneticPr fontId="1"/>
  </si>
  <si>
    <t>合計を記入</t>
    <rPh sb="0" eb="2">
      <t>ゴウケイ</t>
    </rPh>
    <rPh sb="3" eb="5">
      <t>キニュウ</t>
    </rPh>
    <phoneticPr fontId="1"/>
  </si>
  <si>
    <t>～</t>
    <phoneticPr fontId="1"/>
  </si>
  <si>
    <t>ﾄﾝ　</t>
    <phoneticPr fontId="1"/>
  </si>
  <si>
    <t>コンテナサイズ</t>
    <phoneticPr fontId="1"/>
  </si>
  <si>
    <t>２０Ｆ</t>
    <phoneticPr fontId="1"/>
  </si>
  <si>
    <t>４０Ｆ</t>
    <phoneticPr fontId="1"/>
  </si>
  <si>
    <t>ＴＥＵ</t>
    <phoneticPr fontId="1"/>
  </si>
  <si>
    <t>貨物量</t>
    <rPh sb="0" eb="3">
      <t>カモツリョウ</t>
    </rPh>
    <phoneticPr fontId="1"/>
  </si>
  <si>
    <t>合計</t>
    <rPh sb="0" eb="2">
      <t>ゴウケイ</t>
    </rPh>
    <phoneticPr fontId="1"/>
  </si>
  <si>
    <t>～</t>
    <phoneticPr fontId="1"/>
  </si>
  <si>
    <t>２</t>
    <phoneticPr fontId="1"/>
  </si>
  <si>
    <t>１　利用転換助成</t>
    <rPh sb="2" eb="4">
      <t>リヨウ</t>
    </rPh>
    <rPh sb="4" eb="6">
      <t>テンカン</t>
    </rPh>
    <rPh sb="6" eb="8">
      <t>ジョセイ</t>
    </rPh>
    <phoneticPr fontId="1"/>
  </si>
  <si>
    <t>(1)大分港大在コンテナターミナル利用計画</t>
    <rPh sb="3" eb="6">
      <t>オオイタコウ</t>
    </rPh>
    <rPh sb="6" eb="8">
      <t>オオザイ</t>
    </rPh>
    <rPh sb="17" eb="19">
      <t>リヨウ</t>
    </rPh>
    <rPh sb="19" eb="21">
      <t>ケイカク</t>
    </rPh>
    <phoneticPr fontId="1"/>
  </si>
  <si>
    <t>第３号様式</t>
    <rPh sb="0" eb="1">
      <t>ダイ</t>
    </rPh>
    <rPh sb="2" eb="3">
      <t>ゴウ</t>
    </rPh>
    <rPh sb="3" eb="5">
      <t>ヨウシキ</t>
    </rPh>
    <phoneticPr fontId="1"/>
  </si>
  <si>
    <t>記</t>
    <rPh sb="0" eb="1">
      <t>キ</t>
    </rPh>
    <phoneticPr fontId="1"/>
  </si>
  <si>
    <t>円</t>
    <rPh sb="0" eb="1">
      <t>エン</t>
    </rPh>
    <phoneticPr fontId="1"/>
  </si>
  <si>
    <t>大分港大在コンテナターミナル利用転換促進助成金変更交付申請書</t>
    <rPh sb="0" eb="3">
      <t>オオイタコウ</t>
    </rPh>
    <rPh sb="3" eb="5">
      <t>オオザイ</t>
    </rPh>
    <rPh sb="14" eb="16">
      <t>リヨウ</t>
    </rPh>
    <rPh sb="16" eb="18">
      <t>テンカン</t>
    </rPh>
    <rPh sb="18" eb="20">
      <t>ソクシン</t>
    </rPh>
    <rPh sb="20" eb="23">
      <t>ジョセイキン</t>
    </rPh>
    <rPh sb="23" eb="25">
      <t>ヘンコウ</t>
    </rPh>
    <rPh sb="25" eb="27">
      <t>コウフ</t>
    </rPh>
    <rPh sb="27" eb="30">
      <t>シンセイショ</t>
    </rPh>
    <phoneticPr fontId="1"/>
  </si>
  <si>
    <t>変更理由</t>
    <rPh sb="0" eb="2">
      <t>ヘンコウ</t>
    </rPh>
    <rPh sb="2" eb="4">
      <t>リユウ</t>
    </rPh>
    <phoneticPr fontId="1"/>
  </si>
  <si>
    <t>変更後の事業計画</t>
    <rPh sb="0" eb="3">
      <t>ヘンコウゴ</t>
    </rPh>
    <rPh sb="4" eb="6">
      <t>ジギョウ</t>
    </rPh>
    <rPh sb="6" eb="8">
      <t>ケイカク</t>
    </rPh>
    <phoneticPr fontId="1"/>
  </si>
  <si>
    <t>既交付決定額</t>
    <rPh sb="0" eb="1">
      <t>キ</t>
    </rPh>
    <rPh sb="1" eb="3">
      <t>コウフ</t>
    </rPh>
    <rPh sb="3" eb="6">
      <t>ケッテイガク</t>
    </rPh>
    <phoneticPr fontId="1"/>
  </si>
  <si>
    <t>変更後の交付申請額</t>
    <rPh sb="0" eb="3">
      <t>ヘンコウゴ</t>
    </rPh>
    <rPh sb="4" eb="6">
      <t>コウフ</t>
    </rPh>
    <rPh sb="6" eb="9">
      <t>シンセイガク</t>
    </rPh>
    <phoneticPr fontId="1"/>
  </si>
  <si>
    <t>差引増減額</t>
    <rPh sb="0" eb="2">
      <t>サシヒキ</t>
    </rPh>
    <rPh sb="2" eb="5">
      <t>ゾウゲンガク</t>
    </rPh>
    <phoneticPr fontId="1"/>
  </si>
  <si>
    <t>国内の仕入地又は仕出地の所在（市町村名まで）</t>
    <rPh sb="0" eb="2">
      <t>コクナイ</t>
    </rPh>
    <rPh sb="3" eb="6">
      <t>シイレチ</t>
    </rPh>
    <rPh sb="6" eb="7">
      <t>マタ</t>
    </rPh>
    <rPh sb="8" eb="10">
      <t>シダ</t>
    </rPh>
    <rPh sb="10" eb="11">
      <t>チ</t>
    </rPh>
    <rPh sb="12" eb="14">
      <t>ショザイ</t>
    </rPh>
    <rPh sb="15" eb="19">
      <t>シチョウソンメイ</t>
    </rPh>
    <phoneticPr fontId="1"/>
  </si>
  <si>
    <t>利用転換
貨物量</t>
    <rPh sb="0" eb="2">
      <t>リヨウ</t>
    </rPh>
    <rPh sb="2" eb="4">
      <t>テンカン</t>
    </rPh>
    <rPh sb="5" eb="8">
      <t>カモツリョウ</t>
    </rPh>
    <phoneticPr fontId="1"/>
  </si>
  <si>
    <t>その他</t>
    <rPh sb="2" eb="3">
      <t>タ</t>
    </rPh>
    <phoneticPr fontId="1"/>
  </si>
  <si>
    <t>代表者職・氏名</t>
    <rPh sb="0" eb="3">
      <t>ダイヒョウシャ</t>
    </rPh>
    <rPh sb="3" eb="4">
      <t>ショク</t>
    </rPh>
    <rPh sb="5" eb="7">
      <t>シメイ</t>
    </rPh>
    <phoneticPr fontId="1"/>
  </si>
  <si>
    <t>申請者が商社の場合はクライアント名を記入</t>
    <rPh sb="0" eb="3">
      <t>シンセイシャ</t>
    </rPh>
    <rPh sb="4" eb="6">
      <t>ショウシャ</t>
    </rPh>
    <rPh sb="7" eb="9">
      <t>バアイ</t>
    </rPh>
    <rPh sb="16" eb="17">
      <t>メイ</t>
    </rPh>
    <rPh sb="18" eb="20">
      <t>キニュウ</t>
    </rPh>
    <phoneticPr fontId="1"/>
  </si>
  <si>
    <t>名　　称</t>
    <rPh sb="0" eb="1">
      <t>メイ</t>
    </rPh>
    <rPh sb="3" eb="4">
      <t>ショウ</t>
    </rPh>
    <phoneticPr fontId="1"/>
  </si>
  <si>
    <t>第５号様式</t>
    <rPh sb="0" eb="1">
      <t>ダイ</t>
    </rPh>
    <rPh sb="2" eb="3">
      <t>ゴウ</t>
    </rPh>
    <rPh sb="3" eb="5">
      <t>ヨウシキ</t>
    </rPh>
    <phoneticPr fontId="1"/>
  </si>
  <si>
    <t>大分港大在コンテナターミナル利用転換促進助成金実績報告書</t>
    <rPh sb="0" eb="3">
      <t>オオイタコウ</t>
    </rPh>
    <rPh sb="3" eb="5">
      <t>オオザイ</t>
    </rPh>
    <rPh sb="14" eb="16">
      <t>リヨウ</t>
    </rPh>
    <rPh sb="16" eb="18">
      <t>テンカン</t>
    </rPh>
    <rPh sb="18" eb="20">
      <t>ソクシン</t>
    </rPh>
    <rPh sb="20" eb="23">
      <t>ジョセイキン</t>
    </rPh>
    <rPh sb="23" eb="25">
      <t>ジッセキ</t>
    </rPh>
    <rPh sb="25" eb="28">
      <t>ホウコクショ</t>
    </rPh>
    <phoneticPr fontId="1"/>
  </si>
  <si>
    <t>事業実績</t>
    <rPh sb="0" eb="2">
      <t>ジギョウ</t>
    </rPh>
    <rPh sb="2" eb="4">
      <t>ジッセキ</t>
    </rPh>
    <phoneticPr fontId="1"/>
  </si>
  <si>
    <t>大分港大在コンテナターミナル利用実績</t>
    <rPh sb="0" eb="3">
      <t>オオイタコウ</t>
    </rPh>
    <rPh sb="3" eb="5">
      <t>オオザイ</t>
    </rPh>
    <rPh sb="14" eb="16">
      <t>リヨウ</t>
    </rPh>
    <rPh sb="16" eb="18">
      <t>ジッセキ</t>
    </rPh>
    <phoneticPr fontId="1"/>
  </si>
  <si>
    <t>デマレージ発生実績</t>
    <rPh sb="5" eb="7">
      <t>ハッセイ</t>
    </rPh>
    <rPh sb="7" eb="9">
      <t>ジッセキ</t>
    </rPh>
    <phoneticPr fontId="1"/>
  </si>
  <si>
    <t>発生数</t>
    <rPh sb="0" eb="2">
      <t>ハッセイ</t>
    </rPh>
    <rPh sb="2" eb="3">
      <t>スウ</t>
    </rPh>
    <phoneticPr fontId="1"/>
  </si>
  <si>
    <t>助成金交付申請額</t>
    <rPh sb="0" eb="3">
      <t>ジョセイキン</t>
    </rPh>
    <rPh sb="3" eb="5">
      <t>コウフ</t>
    </rPh>
    <rPh sb="5" eb="8">
      <t>シンセイガク</t>
    </rPh>
    <phoneticPr fontId="1"/>
  </si>
  <si>
    <t>第７号様式</t>
    <rPh sb="0" eb="1">
      <t>ダイ</t>
    </rPh>
    <rPh sb="2" eb="3">
      <t>ゴウ</t>
    </rPh>
    <rPh sb="3" eb="5">
      <t>ヨウシキ</t>
    </rPh>
    <phoneticPr fontId="1"/>
  </si>
  <si>
    <t>　大分港大在コンテナターミナル利用転換促進助成金の交付を受けたいので、同交付要綱第１３条の規定により請求します。</t>
    <rPh sb="1" eb="4">
      <t>オオイタコウ</t>
    </rPh>
    <rPh sb="4" eb="6">
      <t>オオザイ</t>
    </rPh>
    <rPh sb="15" eb="17">
      <t>リヨウ</t>
    </rPh>
    <rPh sb="17" eb="19">
      <t>テンカン</t>
    </rPh>
    <rPh sb="19" eb="21">
      <t>ソクシン</t>
    </rPh>
    <rPh sb="21" eb="24">
      <t>ジョセイキン</t>
    </rPh>
    <rPh sb="25" eb="27">
      <t>コウフ</t>
    </rPh>
    <rPh sb="28" eb="29">
      <t>ウ</t>
    </rPh>
    <rPh sb="35" eb="36">
      <t>ドウ</t>
    </rPh>
    <rPh sb="36" eb="38">
      <t>コウフ</t>
    </rPh>
    <rPh sb="38" eb="40">
      <t>ヨウコウ</t>
    </rPh>
    <rPh sb="40" eb="41">
      <t>ダイ</t>
    </rPh>
    <rPh sb="43" eb="44">
      <t>ジョウ</t>
    </rPh>
    <rPh sb="45" eb="47">
      <t>キテイ</t>
    </rPh>
    <rPh sb="50" eb="52">
      <t>セイキュウ</t>
    </rPh>
    <phoneticPr fontId="1"/>
  </si>
  <si>
    <t>金融機関名</t>
    <rPh sb="0" eb="2">
      <t>キンユウ</t>
    </rPh>
    <rPh sb="2" eb="5">
      <t>キカンメイ</t>
    </rPh>
    <phoneticPr fontId="1"/>
  </si>
  <si>
    <t>本支店名</t>
    <rPh sb="0" eb="3">
      <t>ホンシテン</t>
    </rPh>
    <rPh sb="3" eb="4">
      <t>メイ</t>
    </rPh>
    <phoneticPr fontId="1"/>
  </si>
  <si>
    <t>口座番号</t>
    <rPh sb="0" eb="2">
      <t>コウザ</t>
    </rPh>
    <rPh sb="2" eb="4">
      <t>バンゴウ</t>
    </rPh>
    <phoneticPr fontId="1"/>
  </si>
  <si>
    <t>普通
当座</t>
    <rPh sb="0" eb="2">
      <t>フツウ</t>
    </rPh>
    <rPh sb="4" eb="6">
      <t>トウザ</t>
    </rPh>
    <phoneticPr fontId="1"/>
  </si>
  <si>
    <t>（荷主）</t>
    <rPh sb="1" eb="3">
      <t>ニヌシ</t>
    </rPh>
    <phoneticPr fontId="1"/>
  </si>
  <si>
    <t>大分港大在コンテナターミナル利用転換促進助成金交付請求書</t>
    <rPh sb="0" eb="3">
      <t>オオイタコウ</t>
    </rPh>
    <rPh sb="3" eb="5">
      <t>オオザイ</t>
    </rPh>
    <rPh sb="14" eb="16">
      <t>リヨウ</t>
    </rPh>
    <rPh sb="16" eb="18">
      <t>テンカン</t>
    </rPh>
    <rPh sb="18" eb="20">
      <t>ソクシン</t>
    </rPh>
    <rPh sb="20" eb="23">
      <t>ジョセイキン</t>
    </rPh>
    <rPh sb="23" eb="25">
      <t>コウフ</t>
    </rPh>
    <rPh sb="25" eb="27">
      <t>セイキュウ</t>
    </rPh>
    <rPh sb="27" eb="28">
      <t>ショ</t>
    </rPh>
    <phoneticPr fontId="1"/>
  </si>
  <si>
    <t>交付請求額</t>
    <rPh sb="0" eb="2">
      <t>コウフ</t>
    </rPh>
    <rPh sb="2" eb="4">
      <t>セイキュウ</t>
    </rPh>
    <rPh sb="4" eb="5">
      <t>ガク</t>
    </rPh>
    <phoneticPr fontId="1"/>
  </si>
  <si>
    <t>金</t>
    <rPh sb="0" eb="1">
      <t>キン</t>
    </rPh>
    <phoneticPr fontId="1"/>
  </si>
  <si>
    <t>振込先口座</t>
    <rPh sb="0" eb="3">
      <t>フリコミサキ</t>
    </rPh>
    <rPh sb="3" eb="5">
      <t>コウザ</t>
    </rPh>
    <phoneticPr fontId="1"/>
  </si>
  <si>
    <t>預金種別</t>
    <rPh sb="0" eb="2">
      <t>ヨキン</t>
    </rPh>
    <rPh sb="2" eb="4">
      <t>シュベツ</t>
    </rPh>
    <phoneticPr fontId="1"/>
  </si>
  <si>
    <t>口座名義人
（カタカナ表記）</t>
    <rPh sb="0" eb="2">
      <t>コウザ</t>
    </rPh>
    <rPh sb="2" eb="5">
      <t>メイギニン</t>
    </rPh>
    <rPh sb="11" eb="13">
      <t>ヒョウキ</t>
    </rPh>
    <phoneticPr fontId="1"/>
  </si>
  <si>
    <t>担当者</t>
    <rPh sb="0" eb="3">
      <t>タントウシャ</t>
    </rPh>
    <phoneticPr fontId="1"/>
  </si>
  <si>
    <t>　　　　　　　年　　月　　日付けで交付決定のあった大分港大在コンテナターミナル利用転換促進助成金について、同交付要綱第１１条の規定により、その実績を関係書類を添えて報告します。</t>
    <rPh sb="53" eb="54">
      <t>ドウ</t>
    </rPh>
    <rPh sb="54" eb="56">
      <t>コウフ</t>
    </rPh>
    <rPh sb="56" eb="58">
      <t>ヨウコウ</t>
    </rPh>
    <rPh sb="58" eb="59">
      <t>ダイ</t>
    </rPh>
    <rPh sb="61" eb="62">
      <t>ジョウ</t>
    </rPh>
    <rPh sb="63" eb="65">
      <t>キテイ</t>
    </rPh>
    <rPh sb="71" eb="73">
      <t>ジッセキ</t>
    </rPh>
    <rPh sb="74" eb="76">
      <t>カンケイ</t>
    </rPh>
    <rPh sb="76" eb="78">
      <t>ショルイ</t>
    </rPh>
    <rPh sb="79" eb="80">
      <t>ソ</t>
    </rPh>
    <rPh sb="82" eb="84">
      <t>ホウコク</t>
    </rPh>
    <phoneticPr fontId="1"/>
  </si>
  <si>
    <t>事業実績明細書</t>
    <rPh sb="0" eb="2">
      <t>ジギョウ</t>
    </rPh>
    <rPh sb="2" eb="4">
      <t>ジッセキ</t>
    </rPh>
    <rPh sb="4" eb="7">
      <t>メイサイショ</t>
    </rPh>
    <phoneticPr fontId="1"/>
  </si>
  <si>
    <t>［他港からの利用転換貨物（H28年度大分港利用実績なし）］</t>
    <rPh sb="1" eb="3">
      <t>タコウ</t>
    </rPh>
    <rPh sb="6" eb="8">
      <t>リヨウ</t>
    </rPh>
    <rPh sb="8" eb="10">
      <t>テンカン</t>
    </rPh>
    <rPh sb="10" eb="12">
      <t>カモツ</t>
    </rPh>
    <rPh sb="16" eb="18">
      <t>ネンド</t>
    </rPh>
    <rPh sb="18" eb="23">
      <t>オオイタコウリヨウ</t>
    </rPh>
    <rPh sb="23" eb="25">
      <t>ジッセキ</t>
    </rPh>
    <phoneticPr fontId="1"/>
  </si>
  <si>
    <t>［他港からの利用転換貨物（H28年度大分港利用実績あり）］</t>
    <rPh sb="1" eb="3">
      <t>タコウ</t>
    </rPh>
    <rPh sb="6" eb="8">
      <t>リヨウ</t>
    </rPh>
    <rPh sb="8" eb="10">
      <t>テンカン</t>
    </rPh>
    <rPh sb="10" eb="12">
      <t>カモツ</t>
    </rPh>
    <rPh sb="16" eb="18">
      <t>ネンド</t>
    </rPh>
    <rPh sb="18" eb="23">
      <t>オオイタコウリヨウ</t>
    </rPh>
    <rPh sb="23" eb="25">
      <t>ジッセキ</t>
    </rPh>
    <phoneticPr fontId="1"/>
  </si>
  <si>
    <t>［他の輸送手段からコンテナ輸送に利用転換し大分港を利用した貨物］</t>
    <rPh sb="1" eb="2">
      <t>タ</t>
    </rPh>
    <rPh sb="3" eb="5">
      <t>ユソウ</t>
    </rPh>
    <rPh sb="5" eb="7">
      <t>シュダン</t>
    </rPh>
    <rPh sb="13" eb="15">
      <t>ユソウ</t>
    </rPh>
    <rPh sb="16" eb="18">
      <t>リヨウ</t>
    </rPh>
    <rPh sb="18" eb="20">
      <t>テンカン</t>
    </rPh>
    <rPh sb="21" eb="24">
      <t>オオイタコウ</t>
    </rPh>
    <rPh sb="25" eb="27">
      <t>リヨウ</t>
    </rPh>
    <rPh sb="29" eb="31">
      <t>カモツ</t>
    </rPh>
    <phoneticPr fontId="1"/>
  </si>
  <si>
    <t>［新規貿易貨物］</t>
    <phoneticPr fontId="1"/>
  </si>
  <si>
    <t>フリータイム：</t>
    <phoneticPr fontId="1"/>
  </si>
  <si>
    <t>日</t>
    <rPh sb="0" eb="1">
      <t>ニチ</t>
    </rPh>
    <phoneticPr fontId="1"/>
  </si>
  <si>
    <t>貨 　物 　名：</t>
    <rPh sb="0" eb="1">
      <t>カ</t>
    </rPh>
    <rPh sb="3" eb="4">
      <t>モノ</t>
    </rPh>
    <rPh sb="6" eb="7">
      <t>メイ</t>
    </rPh>
    <phoneticPr fontId="1"/>
  </si>
  <si>
    <t>船 　社 　名：</t>
    <rPh sb="0" eb="1">
      <t>フネ</t>
    </rPh>
    <rPh sb="3" eb="4">
      <t>シャ</t>
    </rPh>
    <rPh sb="6" eb="7">
      <t>メイ</t>
    </rPh>
    <phoneticPr fontId="1"/>
  </si>
  <si>
    <t>(1)大分港におけるデマレージ発生状況</t>
    <rPh sb="3" eb="6">
      <t>オオイタコウ</t>
    </rPh>
    <rPh sb="15" eb="17">
      <t>ハッセイ</t>
    </rPh>
    <rPh sb="17" eb="19">
      <t>ジョウキョウ</t>
    </rPh>
    <phoneticPr fontId="1"/>
  </si>
  <si>
    <t>ﾃﾞﾏﾚｰｼﾞ額</t>
    <rPh sb="7" eb="8">
      <t>ガク</t>
    </rPh>
    <phoneticPr fontId="1"/>
  </si>
  <si>
    <t>／</t>
    <phoneticPr fontId="1"/>
  </si>
  <si>
    <t>輸入
月日</t>
    <rPh sb="0" eb="2">
      <t>ユニュウ</t>
    </rPh>
    <rPh sb="3" eb="5">
      <t>ガッピ</t>
    </rPh>
    <phoneticPr fontId="1"/>
  </si>
  <si>
    <t>ﾌﾘｰ
ﾀｲﾑ</t>
    <phoneticPr fontId="1"/>
  </si>
  <si>
    <t>ｺﾝﾃﾅ
ｻｲｽﾞ</t>
    <phoneticPr fontId="1"/>
  </si>
  <si>
    <t>助成金見込額</t>
    <rPh sb="0" eb="3">
      <t>ジョセイキン</t>
    </rPh>
    <rPh sb="3" eb="6">
      <t>ミコミガク</t>
    </rPh>
    <phoneticPr fontId="1"/>
  </si>
  <si>
    <t>実績</t>
    <rPh sb="0" eb="2">
      <t>ジッセキ</t>
    </rPh>
    <phoneticPr fontId="1"/>
  </si>
  <si>
    <t>本数の合計を記入</t>
    <rPh sb="0" eb="2">
      <t>ホンスウ</t>
    </rPh>
    <rPh sb="3" eb="5">
      <t>ゴウケイ</t>
    </rPh>
    <rPh sb="6" eb="8">
      <t>キニュウ</t>
    </rPh>
    <phoneticPr fontId="1"/>
  </si>
  <si>
    <t>(1)大分港大在コンテナターミナル利用実績</t>
    <rPh sb="3" eb="6">
      <t>オオイタコウ</t>
    </rPh>
    <rPh sb="6" eb="8">
      <t>オオザイ</t>
    </rPh>
    <rPh sb="17" eb="19">
      <t>リヨウ</t>
    </rPh>
    <rPh sb="19" eb="21">
      <t>ジッセキ</t>
    </rPh>
    <phoneticPr fontId="1"/>
  </si>
  <si>
    <t>①２０F・４０F毎に実績本数からH28年度の本数を引いた数を記入（マイナスの場合も記入）</t>
    <rPh sb="8" eb="9">
      <t>ゴト</t>
    </rPh>
    <rPh sb="10" eb="12">
      <t>ジッセキ</t>
    </rPh>
    <rPh sb="12" eb="14">
      <t>ホンスウ</t>
    </rPh>
    <rPh sb="19" eb="21">
      <t>ネンド</t>
    </rPh>
    <rPh sb="22" eb="24">
      <t>ホンスウ</t>
    </rPh>
    <rPh sb="25" eb="26">
      <t>ヒ</t>
    </rPh>
    <rPh sb="28" eb="29">
      <t>カズ</t>
    </rPh>
    <rPh sb="30" eb="32">
      <t>キニュウ</t>
    </rPh>
    <rPh sb="38" eb="40">
      <t>バアイ</t>
    </rPh>
    <rPh sb="41" eb="43">
      <t>キニュウ</t>
    </rPh>
    <phoneticPr fontId="1"/>
  </si>
  <si>
    <t>　４０Fの場合は増加したTEUの数を２で除した数（小数点以下切り上げ）が助成対象本数</t>
    <rPh sb="16" eb="17">
      <t>スウ</t>
    </rPh>
    <rPh sb="20" eb="21">
      <t>ジョ</t>
    </rPh>
    <phoneticPr fontId="1"/>
  </si>
  <si>
    <t>④増加しているコンテナサイズが２０Fの場合は増加したTEUの数が助成対象本数</t>
    <rPh sb="1" eb="3">
      <t>ゾウカ</t>
    </rPh>
    <rPh sb="19" eb="21">
      <t>バアイ</t>
    </rPh>
    <rPh sb="22" eb="24">
      <t>ゾウカ</t>
    </rPh>
    <rPh sb="30" eb="31">
      <t>スウ</t>
    </rPh>
    <rPh sb="32" eb="34">
      <t>ジョセイ</t>
    </rPh>
    <rPh sb="34" eb="36">
      <t>タイショウ</t>
    </rPh>
    <rPh sb="36" eb="38">
      <t>ホンスウ</t>
    </rPh>
    <phoneticPr fontId="1"/>
  </si>
  <si>
    <t>助成対象
デマレージ額</t>
    <rPh sb="0" eb="2">
      <t>ジョセイ</t>
    </rPh>
    <rPh sb="2" eb="4">
      <t>タイショウ</t>
    </rPh>
    <rPh sb="10" eb="11">
      <t>ガク</t>
    </rPh>
    <phoneticPr fontId="1"/>
  </si>
  <si>
    <t>他港利用状況</t>
    <rPh sb="0" eb="2">
      <t>タコウ</t>
    </rPh>
    <rPh sb="2" eb="4">
      <t>リヨウ</t>
    </rPh>
    <rPh sb="4" eb="6">
      <t>ジョウキョウ</t>
    </rPh>
    <phoneticPr fontId="1"/>
  </si>
  <si>
    <t>助成</t>
    <rPh sb="0" eb="2">
      <t>ジョセイ</t>
    </rPh>
    <phoneticPr fontId="1"/>
  </si>
  <si>
    <t>1年目</t>
    <rPh sb="1" eb="3">
      <t>ネンメ</t>
    </rPh>
    <phoneticPr fontId="1"/>
  </si>
  <si>
    <t>2年目</t>
    <rPh sb="1" eb="3">
      <t>ネンメ</t>
    </rPh>
    <phoneticPr fontId="1"/>
  </si>
  <si>
    <t>助成</t>
    <rPh sb="0" eb="2">
      <t>ジョセイ</t>
    </rPh>
    <phoneticPr fontId="1"/>
  </si>
  <si>
    <t>3年目</t>
    <rPh sb="1" eb="3">
      <t>ネンメ</t>
    </rPh>
    <phoneticPr fontId="1"/>
  </si>
  <si>
    <t>大在ＣＴ利用状況</t>
    <rPh sb="0" eb="2">
      <t>オオザイ</t>
    </rPh>
    <rPh sb="4" eb="6">
      <t>リヨウ</t>
    </rPh>
    <rPh sb="6" eb="8">
      <t>ジョウキョウ</t>
    </rPh>
    <phoneticPr fontId="1"/>
  </si>
  <si>
    <t>Ｈ２８年度
大在CT
利用状況</t>
    <rPh sb="3" eb="5">
      <t>ネンド</t>
    </rPh>
    <rPh sb="6" eb="8">
      <t>オオザイ</t>
    </rPh>
    <rPh sb="11" eb="13">
      <t>リヨウ</t>
    </rPh>
    <rPh sb="13" eb="15">
      <t>ジョウキョウ</t>
    </rPh>
    <phoneticPr fontId="1"/>
  </si>
  <si>
    <t>　大分港大在コンテナターミナル利用転換促進助成金の交付を受けたいので、同交付要綱第７条の規定により関係書類を添えて申請します。</t>
    <rPh sb="1" eb="4">
      <t>オオイタコウ</t>
    </rPh>
    <rPh sb="4" eb="6">
      <t>オオザイ</t>
    </rPh>
    <rPh sb="15" eb="17">
      <t>リヨウ</t>
    </rPh>
    <rPh sb="17" eb="19">
      <t>テンカン</t>
    </rPh>
    <rPh sb="19" eb="21">
      <t>ソクシン</t>
    </rPh>
    <rPh sb="21" eb="24">
      <t>ジョセイキン</t>
    </rPh>
    <rPh sb="25" eb="27">
      <t>コウフ</t>
    </rPh>
    <rPh sb="28" eb="29">
      <t>ウ</t>
    </rPh>
    <rPh sb="35" eb="36">
      <t>ドウ</t>
    </rPh>
    <rPh sb="36" eb="38">
      <t>コウフ</t>
    </rPh>
    <rPh sb="38" eb="40">
      <t>ヨウコウ</t>
    </rPh>
    <rPh sb="40" eb="41">
      <t>ダイ</t>
    </rPh>
    <rPh sb="42" eb="43">
      <t>ジョウ</t>
    </rPh>
    <rPh sb="44" eb="46">
      <t>キテイ</t>
    </rPh>
    <rPh sb="49" eb="51">
      <t>カンケイ</t>
    </rPh>
    <rPh sb="51" eb="53">
      <t>ショルイ</t>
    </rPh>
    <rPh sb="54" eb="55">
      <t>ソ</t>
    </rPh>
    <rPh sb="57" eb="59">
      <t>シンセイ</t>
    </rPh>
    <phoneticPr fontId="1"/>
  </si>
  <si>
    <t>　　　　　　　年　　月　　日付けで交付決定のあった大分港大在コンテナターミナル利用転換促進助成金について、下記のとおり変更したいので、同交付要綱第９条の規定により申請します。</t>
    <rPh sb="7" eb="8">
      <t>トシ</t>
    </rPh>
    <rPh sb="10" eb="11">
      <t>ツキ</t>
    </rPh>
    <rPh sb="13" eb="15">
      <t>ヒヅ</t>
    </rPh>
    <rPh sb="17" eb="19">
      <t>コウフ</t>
    </rPh>
    <rPh sb="19" eb="21">
      <t>ケッテイ</t>
    </rPh>
    <rPh sb="25" eb="28">
      <t>オオイタコウ</t>
    </rPh>
    <rPh sb="28" eb="30">
      <t>オオザイ</t>
    </rPh>
    <rPh sb="39" eb="41">
      <t>リヨウ</t>
    </rPh>
    <rPh sb="41" eb="43">
      <t>テンカン</t>
    </rPh>
    <rPh sb="43" eb="45">
      <t>ソクシン</t>
    </rPh>
    <rPh sb="45" eb="48">
      <t>ジョセイキン</t>
    </rPh>
    <rPh sb="53" eb="55">
      <t>カキ</t>
    </rPh>
    <rPh sb="59" eb="61">
      <t>ヘンコウ</t>
    </rPh>
    <rPh sb="67" eb="68">
      <t>ドウ</t>
    </rPh>
    <rPh sb="68" eb="70">
      <t>コウフ</t>
    </rPh>
    <rPh sb="70" eb="72">
      <t>ヨウコウ</t>
    </rPh>
    <rPh sb="72" eb="73">
      <t>ダイ</t>
    </rPh>
    <rPh sb="74" eb="75">
      <t>ジョウ</t>
    </rPh>
    <rPh sb="76" eb="78">
      <t>キテイ</t>
    </rPh>
    <rPh sb="81" eb="83">
      <t>シンセイ</t>
    </rPh>
    <phoneticPr fontId="1"/>
  </si>
  <si>
    <t>Ｈ28
年度</t>
    <rPh sb="4" eb="6">
      <t>ネンド</t>
    </rPh>
    <phoneticPr fontId="1"/>
  </si>
  <si>
    <t xml:space="preserve">
大在ＣＴ
利用状況</t>
    <rPh sb="1" eb="3">
      <t>オオザイ</t>
    </rPh>
    <rPh sb="6" eb="8">
      <t>リヨウ</t>
    </rPh>
    <rPh sb="8" eb="10">
      <t>ジョウキョウ</t>
    </rPh>
    <phoneticPr fontId="1"/>
  </si>
  <si>
    <t>（海運貨物取扱業者）</t>
    <rPh sb="1" eb="3">
      <t>カイウン</t>
    </rPh>
    <rPh sb="3" eb="5">
      <t>カモツ</t>
    </rPh>
    <rPh sb="5" eb="7">
      <t>トリアツカイ</t>
    </rPh>
    <rPh sb="7" eb="9">
      <t>ギョウシャ</t>
    </rPh>
    <phoneticPr fontId="1"/>
  </si>
  <si>
    <t>　当社が平成２８年度に大分港大在コンテナターミナルを利用し輸出入を行った貨物状況について下記のとおりであることを証明願います。</t>
    <rPh sb="1" eb="3">
      <t>トウシャ</t>
    </rPh>
    <rPh sb="4" eb="6">
      <t>ヘイセイ</t>
    </rPh>
    <rPh sb="8" eb="10">
      <t>ネンド</t>
    </rPh>
    <rPh sb="11" eb="14">
      <t>オオイタコウ</t>
    </rPh>
    <rPh sb="14" eb="16">
      <t>オオザイ</t>
    </rPh>
    <rPh sb="26" eb="28">
      <t>リヨウ</t>
    </rPh>
    <rPh sb="29" eb="32">
      <t>ユシュツニュウ</t>
    </rPh>
    <rPh sb="33" eb="34">
      <t>オコナ</t>
    </rPh>
    <rPh sb="36" eb="38">
      <t>カモツ</t>
    </rPh>
    <rPh sb="38" eb="40">
      <t>ジョウキョウ</t>
    </rPh>
    <rPh sb="44" eb="46">
      <t>カキ</t>
    </rPh>
    <rPh sb="56" eb="58">
      <t>ショウメイ</t>
    </rPh>
    <rPh sb="58" eb="59">
      <t>ネガ</t>
    </rPh>
    <phoneticPr fontId="1"/>
  </si>
  <si>
    <t>相手国</t>
    <rPh sb="0" eb="3">
      <t>アイテコク</t>
    </rPh>
    <phoneticPr fontId="1"/>
  </si>
  <si>
    <t>コンテナサイズ</t>
    <phoneticPr fontId="1"/>
  </si>
  <si>
    <t>相手港</t>
    <rPh sb="0" eb="3">
      <t>アイテコウ</t>
    </rPh>
    <phoneticPr fontId="1"/>
  </si>
  <si>
    <t>殿　</t>
    <rPh sb="0" eb="1">
      <t>ドノ</t>
    </rPh>
    <phoneticPr fontId="1"/>
  </si>
  <si>
    <t>上記大分港利用状況のとおりであることを証明する。</t>
    <rPh sb="0" eb="2">
      <t>ジョウキ</t>
    </rPh>
    <rPh sb="2" eb="7">
      <t>オオイタコウリヨウ</t>
    </rPh>
    <rPh sb="7" eb="9">
      <t>ジョウキョウ</t>
    </rPh>
    <rPh sb="19" eb="21">
      <t>ショウメイ</t>
    </rPh>
    <phoneticPr fontId="1"/>
  </si>
  <si>
    <t>(5)</t>
  </si>
  <si>
    <t>第１号様式の１</t>
    <rPh sb="0" eb="1">
      <t>ダイ</t>
    </rPh>
    <rPh sb="2" eb="3">
      <t>ゴウ</t>
    </rPh>
    <rPh sb="3" eb="5">
      <t>ヨウシキ</t>
    </rPh>
    <phoneticPr fontId="1"/>
  </si>
  <si>
    <t>第１号様式の２</t>
    <rPh sb="0" eb="1">
      <t>ダイ</t>
    </rPh>
    <rPh sb="2" eb="3">
      <t>ゴウ</t>
    </rPh>
    <rPh sb="3" eb="5">
      <t>ヨウシキ</t>
    </rPh>
    <phoneticPr fontId="1"/>
  </si>
  <si>
    <t>第１号様式の３</t>
    <rPh sb="0" eb="1">
      <t>ダイ</t>
    </rPh>
    <rPh sb="2" eb="3">
      <t>ゴウ</t>
    </rPh>
    <rPh sb="3" eb="5">
      <t>ヨウシキ</t>
    </rPh>
    <phoneticPr fontId="1"/>
  </si>
  <si>
    <t>第１号様式の４</t>
    <rPh sb="0" eb="1">
      <t>ダイ</t>
    </rPh>
    <rPh sb="2" eb="3">
      <t>ゴウ</t>
    </rPh>
    <rPh sb="3" eb="5">
      <t>ヨウシキ</t>
    </rPh>
    <phoneticPr fontId="1"/>
  </si>
  <si>
    <t>船荷証券（Ｂ／Ｌ）等、利用転換助成対象貨物の数量が確認できる資料の写し</t>
    <rPh sb="0" eb="2">
      <t>フナニ</t>
    </rPh>
    <rPh sb="2" eb="4">
      <t>ショウケン</t>
    </rPh>
    <rPh sb="9" eb="10">
      <t>トウ</t>
    </rPh>
    <rPh sb="11" eb="13">
      <t>リヨウ</t>
    </rPh>
    <rPh sb="13" eb="15">
      <t>テンカン</t>
    </rPh>
    <rPh sb="15" eb="17">
      <t>ジョセイ</t>
    </rPh>
    <rPh sb="17" eb="19">
      <t>タイショウ</t>
    </rPh>
    <rPh sb="19" eb="21">
      <t>カモツ</t>
    </rPh>
    <rPh sb="22" eb="24">
      <t>スウリョウ</t>
    </rPh>
    <rPh sb="25" eb="27">
      <t>カクニン</t>
    </rPh>
    <rPh sb="30" eb="32">
      <t>シリョウ</t>
    </rPh>
    <rPh sb="33" eb="34">
      <t>ウツ</t>
    </rPh>
    <phoneticPr fontId="1"/>
  </si>
  <si>
    <t>※</t>
    <phoneticPr fontId="1"/>
  </si>
  <si>
    <t>第７号様式の１</t>
    <rPh sb="0" eb="1">
      <t>ダイ</t>
    </rPh>
    <rPh sb="2" eb="3">
      <t>ゴウ</t>
    </rPh>
    <rPh sb="3" eb="5">
      <t>ヨウシキ</t>
    </rPh>
    <phoneticPr fontId="1"/>
  </si>
  <si>
    <t>第７号様式の２</t>
    <rPh sb="0" eb="1">
      <t>ダイ</t>
    </rPh>
    <rPh sb="2" eb="3">
      <t>ゴウ</t>
    </rPh>
    <rPh sb="3" eb="5">
      <t>ヨウシキ</t>
    </rPh>
    <phoneticPr fontId="1"/>
  </si>
  <si>
    <t>第７号様式の３</t>
    <rPh sb="0" eb="1">
      <t>ダイ</t>
    </rPh>
    <rPh sb="2" eb="3">
      <t>ゴウ</t>
    </rPh>
    <rPh sb="3" eb="5">
      <t>ヨウシキ</t>
    </rPh>
    <phoneticPr fontId="1"/>
  </si>
  <si>
    <t>第９号様式</t>
    <rPh sb="0" eb="1">
      <t>ダイ</t>
    </rPh>
    <rPh sb="2" eb="3">
      <t>ゴウ</t>
    </rPh>
    <rPh sb="3" eb="5">
      <t>ヨウシキ</t>
    </rPh>
    <phoneticPr fontId="1"/>
  </si>
  <si>
    <t>※詳細は「事業計画明細書」</t>
    <rPh sb="1" eb="3">
      <t>ショウサイ</t>
    </rPh>
    <rPh sb="5" eb="7">
      <t>ジギョウ</t>
    </rPh>
    <rPh sb="7" eb="9">
      <t>ケイカク</t>
    </rPh>
    <rPh sb="9" eb="12">
      <t>メイサイショ</t>
    </rPh>
    <phoneticPr fontId="1"/>
  </si>
  <si>
    <t>事業計画明細書（第１号様式の１～４）・・・該当する様式のみ添付</t>
    <rPh sb="0" eb="2">
      <t>ジギョウ</t>
    </rPh>
    <rPh sb="2" eb="4">
      <t>ケイカク</t>
    </rPh>
    <rPh sb="4" eb="7">
      <t>メイサイショ</t>
    </rPh>
    <rPh sb="8" eb="9">
      <t>ダイ</t>
    </rPh>
    <rPh sb="10" eb="11">
      <t>ゴウ</t>
    </rPh>
    <rPh sb="11" eb="13">
      <t>ヨウシキ</t>
    </rPh>
    <rPh sb="21" eb="23">
      <t>ガイトウ</t>
    </rPh>
    <rPh sb="25" eb="27">
      <t>ヨウシキ</t>
    </rPh>
    <rPh sb="29" eb="31">
      <t>テンプ</t>
    </rPh>
    <phoneticPr fontId="1"/>
  </si>
  <si>
    <t>平成28年度大在CT利用実績が確認できる海運貨物取扱業者からの証明書（第２号様式）</t>
    <rPh sb="0" eb="2">
      <t>ヘイセイ</t>
    </rPh>
    <rPh sb="4" eb="6">
      <t>ネンド</t>
    </rPh>
    <rPh sb="6" eb="8">
      <t>オオザイ</t>
    </rPh>
    <rPh sb="10" eb="12">
      <t>リヨウ</t>
    </rPh>
    <rPh sb="12" eb="14">
      <t>ジッセキ</t>
    </rPh>
    <rPh sb="15" eb="17">
      <t>カクニン</t>
    </rPh>
    <rPh sb="20" eb="22">
      <t>カイウン</t>
    </rPh>
    <rPh sb="22" eb="24">
      <t>カモツ</t>
    </rPh>
    <rPh sb="24" eb="26">
      <t>トリアツカイ</t>
    </rPh>
    <rPh sb="26" eb="28">
      <t>ギョウシャ</t>
    </rPh>
    <rPh sb="31" eb="34">
      <t>ショウメイショ</t>
    </rPh>
    <rPh sb="35" eb="36">
      <t>ダイ</t>
    </rPh>
    <rPh sb="37" eb="38">
      <t>ゴウ</t>
    </rPh>
    <rPh sb="38" eb="40">
      <t>ヨウシキ</t>
    </rPh>
    <phoneticPr fontId="1"/>
  </si>
  <si>
    <t>申請者が海運貨物取扱業者の場合は、荷主からの承諾書（第３号様式）</t>
    <rPh sb="0" eb="3">
      <t>シンセイシャ</t>
    </rPh>
    <rPh sb="4" eb="6">
      <t>カイウン</t>
    </rPh>
    <rPh sb="6" eb="8">
      <t>カモツ</t>
    </rPh>
    <rPh sb="8" eb="10">
      <t>トリアツカイ</t>
    </rPh>
    <rPh sb="10" eb="12">
      <t>ギョウシャ</t>
    </rPh>
    <rPh sb="13" eb="15">
      <t>バアイ</t>
    </rPh>
    <rPh sb="17" eb="19">
      <t>ニヌシ</t>
    </rPh>
    <rPh sb="22" eb="25">
      <t>ショウダクショ</t>
    </rPh>
    <rPh sb="26" eb="27">
      <t>ダイ</t>
    </rPh>
    <rPh sb="28" eb="29">
      <t>ゴウ</t>
    </rPh>
    <rPh sb="29" eb="31">
      <t>ヨウシキ</t>
    </rPh>
    <phoneticPr fontId="1"/>
  </si>
  <si>
    <t>２０Ｆコンテナが増加していれば、増加したTEUの数が助成対象本数となります。</t>
    <rPh sb="8" eb="10">
      <t>ゾウカ</t>
    </rPh>
    <rPh sb="16" eb="18">
      <t>ゾウカ</t>
    </rPh>
    <rPh sb="24" eb="25">
      <t>カズ</t>
    </rPh>
    <rPh sb="26" eb="28">
      <t>ジョセイ</t>
    </rPh>
    <rPh sb="28" eb="30">
      <t>タイショウ</t>
    </rPh>
    <rPh sb="30" eb="32">
      <t>ホンスウ</t>
    </rPh>
    <phoneticPr fontId="1"/>
  </si>
  <si>
    <t>４０Ｆコンテナが増加していれば、増加したTEUを２で除した数（小数点以下切上げ）が助成対象本数となります。</t>
    <rPh sb="8" eb="10">
      <t>ゾウカ</t>
    </rPh>
    <rPh sb="16" eb="18">
      <t>ゾウカ</t>
    </rPh>
    <rPh sb="26" eb="27">
      <t>ジョ</t>
    </rPh>
    <rPh sb="29" eb="30">
      <t>スウ</t>
    </rPh>
    <rPh sb="31" eb="34">
      <t>ショウスウテン</t>
    </rPh>
    <rPh sb="34" eb="36">
      <t>イカ</t>
    </rPh>
    <rPh sb="36" eb="37">
      <t>キ</t>
    </rPh>
    <rPh sb="37" eb="38">
      <t>ア</t>
    </rPh>
    <rPh sb="41" eb="43">
      <t>ジョセイ</t>
    </rPh>
    <rPh sb="43" eb="45">
      <t>タイショウ</t>
    </rPh>
    <rPh sb="45" eb="47">
      <t>ホンスウ</t>
    </rPh>
    <phoneticPr fontId="1"/>
  </si>
  <si>
    <t>※詳細は「事業実績明細書」</t>
    <rPh sb="1" eb="3">
      <t>ショウサイ</t>
    </rPh>
    <rPh sb="5" eb="7">
      <t>ジギョウ</t>
    </rPh>
    <rPh sb="7" eb="9">
      <t>ジッセキ</t>
    </rPh>
    <rPh sb="9" eb="12">
      <t>メイサイショ</t>
    </rPh>
    <phoneticPr fontId="1"/>
  </si>
  <si>
    <t>助成金実績額</t>
    <rPh sb="0" eb="3">
      <t>ジョセイキン</t>
    </rPh>
    <rPh sb="3" eb="6">
      <t>ジッセキガク</t>
    </rPh>
    <phoneticPr fontId="1"/>
  </si>
  <si>
    <t>(a)</t>
  </si>
  <si>
    <t>(a)</t>
    <phoneticPr fontId="1"/>
  </si>
  <si>
    <t>(b)</t>
    <phoneticPr fontId="1"/>
  </si>
  <si>
    <t>(1)大在ＣＴにおけるデマレージ発生状況及び今年度助成予測</t>
    <rPh sb="3" eb="5">
      <t>オオザイ</t>
    </rPh>
    <rPh sb="16" eb="18">
      <t>ハッセイ</t>
    </rPh>
    <rPh sb="18" eb="20">
      <t>ジョウキョウ</t>
    </rPh>
    <rPh sb="20" eb="21">
      <t>オヨ</t>
    </rPh>
    <rPh sb="22" eb="25">
      <t>コンネンド</t>
    </rPh>
    <rPh sb="25" eb="27">
      <t>ジョセイ</t>
    </rPh>
    <rPh sb="27" eb="29">
      <t>ヨソク</t>
    </rPh>
    <phoneticPr fontId="1"/>
  </si>
  <si>
    <t>・利用転換助成対象貨物のデマレージ発生状況及び見込</t>
    <rPh sb="1" eb="3">
      <t>リヨウ</t>
    </rPh>
    <rPh sb="3" eb="5">
      <t>テンカン</t>
    </rPh>
    <rPh sb="5" eb="7">
      <t>ジョセイ</t>
    </rPh>
    <rPh sb="7" eb="9">
      <t>タイショウ</t>
    </rPh>
    <rPh sb="9" eb="11">
      <t>カモツ</t>
    </rPh>
    <rPh sb="17" eb="19">
      <t>ハッセイ</t>
    </rPh>
    <rPh sb="19" eb="21">
      <t>ジョウキョウ</t>
    </rPh>
    <rPh sb="21" eb="22">
      <t>オヨ</t>
    </rPh>
    <rPh sb="23" eb="25">
      <t>ミコミ</t>
    </rPh>
    <phoneticPr fontId="1"/>
  </si>
  <si>
    <t>２　デマレージ発生状況</t>
    <rPh sb="7" eb="9">
      <t>ハッセイ</t>
    </rPh>
    <rPh sb="9" eb="11">
      <t>ジョウキョウ</t>
    </rPh>
    <phoneticPr fontId="1"/>
  </si>
  <si>
    <t>※要綱第３条１－（１）　なお書きによる、大在ＣＴと他港を併用していた貨物のうち、大分港利用分を記入</t>
    <rPh sb="1" eb="3">
      <t>ヨウコウ</t>
    </rPh>
    <rPh sb="3" eb="4">
      <t>ダイ</t>
    </rPh>
    <rPh sb="5" eb="6">
      <t>ジョウ</t>
    </rPh>
    <rPh sb="14" eb="15">
      <t>ガ</t>
    </rPh>
    <rPh sb="20" eb="22">
      <t>オオザイ</t>
    </rPh>
    <rPh sb="25" eb="27">
      <t>タコウ</t>
    </rPh>
    <rPh sb="28" eb="30">
      <t>ヘイヨウ</t>
    </rPh>
    <rPh sb="34" eb="36">
      <t>カモツ</t>
    </rPh>
    <rPh sb="40" eb="45">
      <t>オオイタコウリヨウ</t>
    </rPh>
    <rPh sb="45" eb="46">
      <t>ブン</t>
    </rPh>
    <rPh sb="47" eb="49">
      <t>キニュウ</t>
    </rPh>
    <phoneticPr fontId="1"/>
  </si>
  <si>
    <t>平成２８年度大在コンテナターミナル利用状況証明書</t>
    <rPh sb="0" eb="2">
      <t>ヘイセイ</t>
    </rPh>
    <rPh sb="4" eb="6">
      <t>ネンド</t>
    </rPh>
    <rPh sb="6" eb="8">
      <t>オオザイ</t>
    </rPh>
    <rPh sb="17" eb="19">
      <t>リヨウ</t>
    </rPh>
    <rPh sb="19" eb="21">
      <t>ジョウキョウ</t>
    </rPh>
    <rPh sb="21" eb="24">
      <t>ショウメイショ</t>
    </rPh>
    <phoneticPr fontId="1"/>
  </si>
  <si>
    <t>貨物名</t>
    <rPh sb="0" eb="2">
      <t>カモツ</t>
    </rPh>
    <rPh sb="2" eb="3">
      <t>メイ</t>
    </rPh>
    <phoneticPr fontId="1"/>
  </si>
  <si>
    <t>ﾌﾘｰﾀｲﾑ</t>
    <phoneticPr fontId="1"/>
  </si>
  <si>
    <t>ｺﾝﾃﾅｻｲｽﾞ</t>
    <phoneticPr fontId="1"/>
  </si>
  <si>
    <t>船社名</t>
    <rPh sb="0" eb="3">
      <t>センシャメイ</t>
    </rPh>
    <phoneticPr fontId="1"/>
  </si>
  <si>
    <t>延日数</t>
    <rPh sb="0" eb="1">
      <t>ノ</t>
    </rPh>
    <rPh sb="1" eb="3">
      <t>ニッスウ</t>
    </rPh>
    <phoneticPr fontId="1"/>
  </si>
  <si>
    <t>ﾃﾞﾏﾚｰｼﾞ額</t>
    <rPh sb="7" eb="8">
      <t>ガク</t>
    </rPh>
    <phoneticPr fontId="1"/>
  </si>
  <si>
    <t>１　大在ＣＴ利用状況</t>
    <rPh sb="2" eb="4">
      <t>オオザイ</t>
    </rPh>
    <rPh sb="6" eb="8">
      <t>リヨウ</t>
    </rPh>
    <rPh sb="8" eb="10">
      <t>ジョウキョウ</t>
    </rPh>
    <phoneticPr fontId="1"/>
  </si>
  <si>
    <t>※大在ＣＴ利用状況に記載された貨物で、デマレージが発生していた場合に記入</t>
    <rPh sb="1" eb="3">
      <t>オオザイ</t>
    </rPh>
    <rPh sb="5" eb="7">
      <t>リヨウ</t>
    </rPh>
    <rPh sb="7" eb="9">
      <t>ジョウキョウ</t>
    </rPh>
    <rPh sb="10" eb="12">
      <t>キサイ</t>
    </rPh>
    <rPh sb="15" eb="17">
      <t>カモツ</t>
    </rPh>
    <rPh sb="25" eb="27">
      <t>ハッセイ</t>
    </rPh>
    <rPh sb="31" eb="33">
      <t>バアイ</t>
    </rPh>
    <rPh sb="34" eb="36">
      <t>キニュウ</t>
    </rPh>
    <phoneticPr fontId="1"/>
  </si>
  <si>
    <t>　このたび、大分港大在コンテナターミナル利用転換促進助成金の対象となる下記貨物について、下記海運貨物取扱業者に当該助成金に係る全ての権限を委譲することを承諾します。</t>
    <rPh sb="6" eb="9">
      <t>オオイタコウ</t>
    </rPh>
    <rPh sb="9" eb="11">
      <t>オオザイ</t>
    </rPh>
    <rPh sb="20" eb="22">
      <t>リヨウ</t>
    </rPh>
    <rPh sb="22" eb="24">
      <t>テンカン</t>
    </rPh>
    <rPh sb="24" eb="26">
      <t>ソクシン</t>
    </rPh>
    <rPh sb="26" eb="28">
      <t>ジョセイ</t>
    </rPh>
    <rPh sb="28" eb="29">
      <t>キン</t>
    </rPh>
    <rPh sb="30" eb="32">
      <t>タイショウ</t>
    </rPh>
    <rPh sb="35" eb="37">
      <t>カキ</t>
    </rPh>
    <rPh sb="37" eb="39">
      <t>カモツ</t>
    </rPh>
    <rPh sb="44" eb="46">
      <t>カキ</t>
    </rPh>
    <rPh sb="46" eb="48">
      <t>カイウン</t>
    </rPh>
    <rPh sb="48" eb="50">
      <t>カモツ</t>
    </rPh>
    <rPh sb="50" eb="52">
      <t>トリアツカイ</t>
    </rPh>
    <rPh sb="52" eb="54">
      <t>ギョウシャ</t>
    </rPh>
    <rPh sb="55" eb="57">
      <t>トウガイ</t>
    </rPh>
    <rPh sb="57" eb="60">
      <t>ジョセイキン</t>
    </rPh>
    <rPh sb="61" eb="62">
      <t>カカ</t>
    </rPh>
    <rPh sb="63" eb="64">
      <t>スベ</t>
    </rPh>
    <rPh sb="66" eb="68">
      <t>ケンゲン</t>
    </rPh>
    <rPh sb="69" eb="71">
      <t>イジョウ</t>
    </rPh>
    <rPh sb="76" eb="78">
      <t>ショウダク</t>
    </rPh>
    <phoneticPr fontId="1"/>
  </si>
  <si>
    <t>超過
日数</t>
    <rPh sb="0" eb="2">
      <t>チョウカ</t>
    </rPh>
    <rPh sb="3" eb="5">
      <t>ニッスウ</t>
    </rPh>
    <phoneticPr fontId="1"/>
  </si>
  <si>
    <t>２０F又は４０Fコンテナのどちらかが減少している場合は、増加した本数をTEUに換算します。</t>
    <rPh sb="3" eb="4">
      <t>マタ</t>
    </rPh>
    <rPh sb="18" eb="20">
      <t>ゲンショウ</t>
    </rPh>
    <rPh sb="24" eb="26">
      <t>バアイ</t>
    </rPh>
    <rPh sb="28" eb="30">
      <t>ゾウカ</t>
    </rPh>
    <rPh sb="32" eb="34">
      <t>ホンスウ</t>
    </rPh>
    <rPh sb="39" eb="41">
      <t>カンサン</t>
    </rPh>
    <phoneticPr fontId="1"/>
  </si>
  <si>
    <t>TEU換算で比較し、同数又は減っていれば助成対象となりません。</t>
    <rPh sb="3" eb="5">
      <t>カンザン</t>
    </rPh>
    <rPh sb="6" eb="8">
      <t>ヒカク</t>
    </rPh>
    <rPh sb="10" eb="12">
      <t>ドウスウ</t>
    </rPh>
    <rPh sb="12" eb="13">
      <t>マタ</t>
    </rPh>
    <rPh sb="14" eb="15">
      <t>ヘ</t>
    </rPh>
    <rPh sb="20" eb="22">
      <t>ジョセイ</t>
    </rPh>
    <rPh sb="22" eb="24">
      <t>タイショウ</t>
    </rPh>
    <phoneticPr fontId="1"/>
  </si>
  <si>
    <t>インボイス又はデビットノート等、助成対象デマレージ額が確認できる資料の写し</t>
    <rPh sb="5" eb="6">
      <t>マタ</t>
    </rPh>
    <rPh sb="14" eb="15">
      <t>トウ</t>
    </rPh>
    <rPh sb="16" eb="18">
      <t>ジョセイ</t>
    </rPh>
    <rPh sb="18" eb="20">
      <t>タイショウ</t>
    </rPh>
    <rPh sb="25" eb="26">
      <t>ガク</t>
    </rPh>
    <rPh sb="27" eb="29">
      <t>カクニン</t>
    </rPh>
    <rPh sb="32" eb="34">
      <t>シリョウ</t>
    </rPh>
    <rPh sb="35" eb="36">
      <t>ウツ</t>
    </rPh>
    <phoneticPr fontId="1"/>
  </si>
  <si>
    <t>事業実績明細書（第７号様式の１～３）・・・該当する様式のみ添付</t>
    <rPh sb="0" eb="2">
      <t>ジギョウ</t>
    </rPh>
    <rPh sb="2" eb="4">
      <t>ジッセキ</t>
    </rPh>
    <rPh sb="4" eb="7">
      <t>メイサイショ</t>
    </rPh>
    <rPh sb="8" eb="9">
      <t>ダイ</t>
    </rPh>
    <rPh sb="10" eb="11">
      <t>ゴウ</t>
    </rPh>
    <rPh sb="11" eb="13">
      <t>ヨウシキ</t>
    </rPh>
    <rPh sb="21" eb="23">
      <t>ガイトウ</t>
    </rPh>
    <rPh sb="25" eb="27">
      <t>ヨウシキ</t>
    </rPh>
    <rPh sb="29" eb="31">
      <t>テンプ</t>
    </rPh>
    <phoneticPr fontId="1"/>
  </si>
  <si>
    <t>国内の仕入地又は仕出地
の所在（市町村名まで）</t>
    <rPh sb="0" eb="2">
      <t>コクナイ</t>
    </rPh>
    <rPh sb="3" eb="6">
      <t>シイレチ</t>
    </rPh>
    <rPh sb="6" eb="7">
      <t>マタ</t>
    </rPh>
    <rPh sb="8" eb="10">
      <t>シダ</t>
    </rPh>
    <rPh sb="10" eb="11">
      <t>チ</t>
    </rPh>
    <rPh sb="13" eb="15">
      <t>ショザイ</t>
    </rPh>
    <rPh sb="16" eb="20">
      <t>シチョウソンメイ</t>
    </rPh>
    <phoneticPr fontId="1"/>
  </si>
  <si>
    <t>利用転換貨物量</t>
    <rPh sb="0" eb="2">
      <t>リヨウ</t>
    </rPh>
    <rPh sb="2" eb="4">
      <t>テンカン</t>
    </rPh>
    <rPh sb="4" eb="7">
      <t>カモツリョウ</t>
    </rPh>
    <phoneticPr fontId="1"/>
  </si>
  <si>
    <t>※平成28年度に大在ＣＴを利用していた貨物のデマレージ本数は、上記の発生本数に</t>
    <rPh sb="1" eb="3">
      <t>ヘイセイ</t>
    </rPh>
    <rPh sb="5" eb="7">
      <t>ネンド</t>
    </rPh>
    <rPh sb="8" eb="10">
      <t>オオザイ</t>
    </rPh>
    <rPh sb="13" eb="15">
      <t>リヨウ</t>
    </rPh>
    <rPh sb="19" eb="21">
      <t>カモツ</t>
    </rPh>
    <rPh sb="27" eb="29">
      <t>ホンスウ</t>
    </rPh>
    <rPh sb="31" eb="33">
      <t>ジョウキ</t>
    </rPh>
    <rPh sb="34" eb="36">
      <t>ハッセイ</t>
    </rPh>
    <rPh sb="36" eb="38">
      <t>ホンスウ</t>
    </rPh>
    <phoneticPr fontId="1"/>
  </si>
  <si>
    <t>　 算入しないこと。</t>
    <rPh sb="2" eb="4">
      <t>サンニュウ</t>
    </rPh>
    <phoneticPr fontId="1"/>
  </si>
  <si>
    <t>　　年　　月　　日</t>
    <rPh sb="2" eb="3">
      <t>ネン</t>
    </rPh>
    <rPh sb="5" eb="6">
      <t>ガツ</t>
    </rPh>
    <rPh sb="8" eb="9">
      <t>ニチ</t>
    </rPh>
    <phoneticPr fontId="1"/>
  </si>
  <si>
    <t>令和　　年度</t>
    <rPh sb="0" eb="2">
      <t>レイワ</t>
    </rPh>
    <rPh sb="4" eb="6">
      <t>ネンド</t>
    </rPh>
    <phoneticPr fontId="1"/>
  </si>
  <si>
    <t>(2)～(3)の書類については、助成初年度のみ添付</t>
    <rPh sb="8" eb="10">
      <t>ショルイ</t>
    </rPh>
    <rPh sb="16" eb="18">
      <t>ジョセイ</t>
    </rPh>
    <rPh sb="18" eb="21">
      <t>ショネンド</t>
    </rPh>
    <rPh sb="23" eb="25">
      <t>テンプ</t>
    </rPh>
    <phoneticPr fontId="1"/>
  </si>
  <si>
    <t>その他会長が必要と認める書類</t>
    <rPh sb="2" eb="3">
      <t>タ</t>
    </rPh>
    <rPh sb="3" eb="5">
      <t>カイチョウ</t>
    </rPh>
    <rPh sb="6" eb="8">
      <t>ヒツヨウ</t>
    </rPh>
    <rPh sb="9" eb="10">
      <t>ミト</t>
    </rPh>
    <rPh sb="12" eb="14">
      <t>ショルイ</t>
    </rPh>
    <phoneticPr fontId="1"/>
  </si>
  <si>
    <t>(3)</t>
    <phoneticPr fontId="1"/>
  </si>
  <si>
    <t>通関実地検査費用助成</t>
    <rPh sb="0" eb="10">
      <t>ツウカンジッチケンサヒヨウジョセイ</t>
    </rPh>
    <phoneticPr fontId="1"/>
  </si>
  <si>
    <t>(ｃ)</t>
    <phoneticPr fontId="1"/>
  </si>
  <si>
    <t>助成
開始
前年度
Ｒ　</t>
    <rPh sb="0" eb="2">
      <t>ジョセイ</t>
    </rPh>
    <rPh sb="3" eb="5">
      <t>カイシ</t>
    </rPh>
    <rPh sb="6" eb="9">
      <t>ゼンネンド</t>
    </rPh>
    <phoneticPr fontId="1"/>
  </si>
  <si>
    <t>Ｒ</t>
    <phoneticPr fontId="1"/>
  </si>
  <si>
    <t>助成
開始
前年度Ｒ　　</t>
    <rPh sb="0" eb="2">
      <t>ジョセイ</t>
    </rPh>
    <rPh sb="3" eb="5">
      <t>カイシ</t>
    </rPh>
    <rPh sb="6" eb="9">
      <t>ゼンネンド</t>
    </rPh>
    <phoneticPr fontId="1"/>
  </si>
  <si>
    <t>助成
開始
前年度
Ｒ</t>
    <rPh sb="0" eb="2">
      <t>ジョセイ</t>
    </rPh>
    <rPh sb="3" eb="5">
      <t>カイシ</t>
    </rPh>
    <rPh sb="6" eb="9">
      <t>ゼンネンド</t>
    </rPh>
    <phoneticPr fontId="1"/>
  </si>
  <si>
    <t>助成
開始
前年度
Ｒ</t>
    <rPh sb="0" eb="2">
      <t>ジョセイ</t>
    </rPh>
    <rPh sb="3" eb="5">
      <t>カイシ</t>
    </rPh>
    <rPh sb="6" eb="9">
      <t>ゼンネンド</t>
    </rPh>
    <phoneticPr fontId="1"/>
  </si>
  <si>
    <t>Ｒ</t>
    <phoneticPr fontId="1"/>
  </si>
  <si>
    <t>海運貨物取扱業者発行の請求書等、通関実地検査費用が確認できる資料の写し</t>
    <rPh sb="0" eb="2">
      <t>カイウン</t>
    </rPh>
    <rPh sb="2" eb="4">
      <t>カモツ</t>
    </rPh>
    <rPh sb="4" eb="6">
      <t>トリアツカイ</t>
    </rPh>
    <rPh sb="6" eb="8">
      <t>ギョウシャ</t>
    </rPh>
    <rPh sb="8" eb="10">
      <t>ハッコウ</t>
    </rPh>
    <rPh sb="11" eb="14">
      <t>セイキュウショ</t>
    </rPh>
    <rPh sb="14" eb="15">
      <t>トウ</t>
    </rPh>
    <rPh sb="16" eb="24">
      <t>ツウカンジッチケンサヒヨウ</t>
    </rPh>
    <rPh sb="25" eb="27">
      <t>カクニン</t>
    </rPh>
    <rPh sb="30" eb="32">
      <t>シリョウ</t>
    </rPh>
    <rPh sb="33" eb="34">
      <t>ウツ</t>
    </rPh>
    <phoneticPr fontId="1"/>
  </si>
  <si>
    <t>R</t>
    <phoneticPr fontId="1"/>
  </si>
  <si>
    <t>荷揚
月日</t>
    <rPh sb="0" eb="2">
      <t>ニアゲ</t>
    </rPh>
    <rPh sb="3" eb="5">
      <t>ガッピ</t>
    </rPh>
    <phoneticPr fontId="1"/>
  </si>
  <si>
    <t>B/L　No</t>
    <phoneticPr fontId="1"/>
  </si>
  <si>
    <t>検査
月日</t>
    <rPh sb="0" eb="2">
      <t>ケンサ</t>
    </rPh>
    <rPh sb="3" eb="5">
      <t>ガッピ</t>
    </rPh>
    <phoneticPr fontId="1"/>
  </si>
  <si>
    <t>乙仲（立会業者）</t>
    <rPh sb="0" eb="2">
      <t>オツナカ</t>
    </rPh>
    <rPh sb="3" eb="5">
      <t>タチアイ</t>
    </rPh>
    <rPh sb="5" eb="7">
      <t>ギョウシャ</t>
    </rPh>
    <phoneticPr fontId="1"/>
  </si>
  <si>
    <t>請求額</t>
    <rPh sb="0" eb="3">
      <t>セイキュウガク</t>
    </rPh>
    <phoneticPr fontId="1"/>
  </si>
  <si>
    <t>助成対象額</t>
    <rPh sb="0" eb="2">
      <t>ジョセイ</t>
    </rPh>
    <rPh sb="2" eb="5">
      <t>タイショウガク</t>
    </rPh>
    <phoneticPr fontId="1"/>
  </si>
  <si>
    <t>計</t>
    <rPh sb="0" eb="1">
      <t>ケイ</t>
    </rPh>
    <phoneticPr fontId="1"/>
  </si>
  <si>
    <t>円　×１／３＝</t>
    <rPh sb="0" eb="1">
      <t>エン</t>
    </rPh>
    <phoneticPr fontId="1"/>
  </si>
  <si>
    <t>　　　助成対象費用計</t>
    <rPh sb="3" eb="5">
      <t>ジョセイ</t>
    </rPh>
    <rPh sb="5" eb="7">
      <t>タイショウ</t>
    </rPh>
    <rPh sb="7" eb="9">
      <t>ヒヨウ</t>
    </rPh>
    <rPh sb="9" eb="10">
      <t>ケイ</t>
    </rPh>
    <phoneticPr fontId="1"/>
  </si>
  <si>
    <r>
      <t xml:space="preserve">対象デマレージ額
</t>
    </r>
    <r>
      <rPr>
        <sz val="6"/>
        <color theme="1"/>
        <rFont val="ＭＳ Ｐゴシック"/>
        <family val="3"/>
        <charset val="128"/>
        <scheme val="minor"/>
      </rPr>
      <t>（発生から３日後まで）</t>
    </r>
    <rPh sb="0" eb="2">
      <t>タイショウ</t>
    </rPh>
    <rPh sb="7" eb="8">
      <t>ガク</t>
    </rPh>
    <rPh sb="10" eb="12">
      <t>ハッセイ</t>
    </rPh>
    <rPh sb="15" eb="17">
      <t>ニチゴ</t>
    </rPh>
    <phoneticPr fontId="1"/>
  </si>
  <si>
    <t>　円　　　＝</t>
    <rPh sb="1" eb="2">
      <t>エン</t>
    </rPh>
    <phoneticPr fontId="1"/>
  </si>
  <si>
    <t>3</t>
    <phoneticPr fontId="1"/>
  </si>
  <si>
    <t>(1)通関実地検査状況</t>
    <rPh sb="3" eb="5">
      <t>ツウカン</t>
    </rPh>
    <rPh sb="5" eb="7">
      <t>ジッチ</t>
    </rPh>
    <rPh sb="7" eb="9">
      <t>ケンサ</t>
    </rPh>
    <rPh sb="9" eb="11">
      <t>ジョウキョウ</t>
    </rPh>
    <phoneticPr fontId="1"/>
  </si>
  <si>
    <t>３</t>
    <phoneticPr fontId="1"/>
  </si>
  <si>
    <t>（１）</t>
    <phoneticPr fontId="1"/>
  </si>
  <si>
    <t>助成開始年度</t>
    <rPh sb="0" eb="2">
      <t>ジョセイ</t>
    </rPh>
    <rPh sb="2" eb="4">
      <t>カイシ</t>
    </rPh>
    <rPh sb="4" eb="6">
      <t>ネンド</t>
    </rPh>
    <phoneticPr fontId="1"/>
  </si>
  <si>
    <t>円</t>
    <rPh sb="0" eb="1">
      <t>エン</t>
    </rPh>
    <phoneticPr fontId="1"/>
  </si>
  <si>
    <t>（２）</t>
  </si>
  <si>
    <t>円・・・a</t>
    <rPh sb="0" eb="1">
      <t>エン</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</si>
  <si>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</si>
  <si>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</si>
  <si>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</si>
  <si>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円・・・（200,000－a)</t>
    <rPh sb="0" eb="1">
      <t>エン</t>
    </rPh>
    <phoneticPr fontId="1"/>
  </si>
  <si>
    <t>※助成対象デマレージ額については、発生本数にデマレージ発生から３日目までの</t>
    <rPh sb="1" eb="3">
      <t>ジョセイ</t>
    </rPh>
    <rPh sb="3" eb="5">
      <t>タイショウ</t>
    </rPh>
    <rPh sb="10" eb="11">
      <t>ガク</t>
    </rPh>
    <rPh sb="17" eb="19">
      <t>ハッセイ</t>
    </rPh>
    <rPh sb="19" eb="21">
      <t>ホンスウ</t>
    </rPh>
    <rPh sb="27" eb="29">
      <t>ハッセイ</t>
    </rPh>
    <rPh sb="32" eb="34">
      <t>ニチメ</t>
    </rPh>
    <phoneticPr fontId="1"/>
  </si>
  <si>
    <t>　 デマレージ額を乗じて積算してください。</t>
    <phoneticPr fontId="1"/>
  </si>
  <si>
    <t>年度見込</t>
    <rPh sb="0" eb="2">
      <t>ネンド</t>
    </rPh>
    <rPh sb="2" eb="4">
      <t>ミコミ</t>
    </rPh>
    <phoneticPr fontId="1"/>
  </si>
  <si>
    <t>助成金見込額</t>
    <rPh sb="0" eb="3">
      <t>ジョセイキン</t>
    </rPh>
    <rPh sb="3" eb="6">
      <t>ミコミガク</t>
    </rPh>
    <phoneticPr fontId="1"/>
  </si>
  <si>
    <r>
      <t>円</t>
    </r>
    <r>
      <rPr>
        <sz val="9"/>
        <rFont val="ＭＳ Ｐゴシック"/>
        <family val="3"/>
        <charset val="128"/>
        <scheme val="minor"/>
      </rPr>
      <t>（千円未満切捨て）</t>
    </r>
    <rPh sb="0" eb="1">
      <t>エン</t>
    </rPh>
    <rPh sb="2" eb="3">
      <t>セン</t>
    </rPh>
    <rPh sb="3" eb="6">
      <t>エンミマン</t>
    </rPh>
    <rPh sb="6" eb="7">
      <t>キ</t>
    </rPh>
    <rPh sb="7" eb="8">
      <t>ス</t>
    </rPh>
    <phoneticPr fontId="1"/>
  </si>
  <si>
    <r>
      <t>その他</t>
    </r>
    <r>
      <rPr>
        <sz val="11"/>
        <rFont val="ＭＳ Ｐゴシック"/>
        <family val="3"/>
        <charset val="128"/>
        <scheme val="minor"/>
      </rPr>
      <t>会長が必要と認める書類</t>
    </r>
    <rPh sb="2" eb="3">
      <t>タ</t>
    </rPh>
    <rPh sb="3" eb="5">
      <t>カイチョウ</t>
    </rPh>
    <rPh sb="6" eb="8">
      <t>ヒツヨウ</t>
    </rPh>
    <rPh sb="9" eb="10">
      <t>ミト</t>
    </rPh>
    <rPh sb="12" eb="14">
      <t>ショルイ</t>
    </rPh>
    <phoneticPr fontId="1"/>
  </si>
  <si>
    <r>
      <t>円（a＋ｂ</t>
    </r>
    <r>
      <rPr>
        <sz val="11"/>
        <rFont val="ＭＳ Ｐゴシック"/>
        <family val="3"/>
        <charset val="128"/>
        <scheme val="minor"/>
      </rPr>
      <t>＋ｃ）</t>
    </r>
    <rPh sb="0" eb="1">
      <t>エン</t>
    </rPh>
    <phoneticPr fontId="1"/>
  </si>
  <si>
    <t>助成２年度目</t>
    <rPh sb="0" eb="2">
      <t>ジョセイ</t>
    </rPh>
    <rPh sb="3" eb="5">
      <t>ネンド</t>
    </rPh>
    <rPh sb="5" eb="6">
      <t>メ</t>
    </rPh>
    <phoneticPr fontId="1"/>
  </si>
  <si>
    <t>前年度受領額</t>
    <rPh sb="0" eb="3">
      <t>ゼンネンド</t>
    </rPh>
    <rPh sb="3" eb="6">
      <t>ジュリョウガク</t>
    </rPh>
    <phoneticPr fontId="1"/>
  </si>
  <si>
    <t>（代表者印省略）</t>
    <rPh sb="1" eb="4">
      <t>ダイヒョウシャ</t>
    </rPh>
    <rPh sb="4" eb="5">
      <t>イン</t>
    </rPh>
    <rPh sb="5" eb="7">
      <t>ショウリャク</t>
    </rPh>
    <phoneticPr fontId="1"/>
  </si>
  <si>
    <t>（代表者印省略）</t>
    <rPh sb="1" eb="4">
      <t>ダイヒョウシャ</t>
    </rPh>
    <rPh sb="4" eb="5">
      <t>ジルシ</t>
    </rPh>
    <rPh sb="5" eb="7">
      <t>ショウリャク</t>
    </rPh>
    <phoneticPr fontId="1"/>
  </si>
  <si>
    <t>（代表者印省略）</t>
    <rPh sb="1" eb="3">
      <t>ダイヒョウ</t>
    </rPh>
    <rPh sb="3" eb="4">
      <t>シャ</t>
    </rPh>
    <rPh sb="4" eb="5">
      <t>イン</t>
    </rPh>
    <rPh sb="5" eb="7">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</si>
</sst>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本＝&quot;"/>
    <numFmt numFmtId="177" formatCode="m/d;@"/>
  </numFmts>
  <fonts count="3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ゴシック"/>
      <family val="3"/>
      <charset val="128"/>
    </font>
    <font>
      <sz val="11"/>
      <color rgb="FF0000FF"/>
      <name val="ＭＳ Ｐゴシック"/>
      <family val="2"/>
      <charset val="128"/>
      <scheme val="minor"/>
    </font>
    <font>
      <sz val="11"/>
      <color rgb="FF0000FF"/>
      <name val="ＭＳ Ｐゴシック"/>
      <family val="3"/>
      <charset val="128"/>
      <scheme val="minor"/>
    </font>
    <font>
      <sz val="11"/>
      <color theme="1"/>
      <name val="ＭＳ ゴシック"/>
      <family val="3"/>
      <charset val="128"/>
    </font>
    <font>
      <b/>
      <sz val="11"/>
      <color theme="1"/>
      <name val="ＭＳ Ｐ明朝"/>
      <family val="1"/>
      <charset val="128"/>
    </font>
    <font>
      <sz val="9"/>
      <color indexed="39"/>
      <name val="ＭＳ Ｐゴシック"/>
      <family val="3"/>
      <charset val="128"/>
    </font>
    <font>
      <u/>
      <sz val="11"/>
      <color theme="1"/>
      <name val="ＭＳ Ｐゴシック"/>
      <family val="2"/>
      <charset val="128"/>
      <scheme val="minor"/>
    </font>
    <font>
      <sz val="10"/>
      <color theme="1"/>
      <name val="ＭＳ Ｐ明朝"/>
      <family val="1"/>
      <charset val="128"/>
    </font>
    <font>
      <sz val="6"/>
      <color theme="1"/>
      <name val="ＭＳ Ｐゴシック"/>
      <family val="3"/>
      <charset val="128"/>
      <scheme val="minor"/>
    </font>
    <font>
      <sz val="11"/>
      <name val="ＭＳ Ｐゴシック"/>
      <family val="2"/>
      <charset val="128"/>
      <scheme val="minor"/>
    </font>
    <font>
      <sz val="11"/>
      <color rgb="FFFF0000"/>
      <name val="ＭＳ Ｐ明朝"/>
      <family val="1"/>
      <charset val="128"/>
    </font>
    <font>
      <sz val="11"/>
      <name val="ＭＳ Ｐゴシック"/>
      <family val="3"/>
      <charset val="128"/>
      <scheme val="minor"/>
    </font>
    <font>
      <sz val="9"/>
      <name val="ＭＳ Ｐゴシック"/>
      <family val="3"/>
      <charset val="128"/>
      <scheme val="minor"/>
    </font>
    <font>
      <sz val="1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rgb="FFFFCC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slantDashDot">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vertical="center" textRotation="255"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vertical="center"/>
    </xf>
    <xf numFmtId="0" fontId="3" fillId="0" borderId="0" xfId="0" applyFont="1">
      <alignment vertical="center"/>
    </xf>
    <xf numFmtId="0" fontId="0" fillId="0" borderId="1" xfId="0" applyBorder="1" applyAlignment="1">
      <alignment horizontal="center" vertical="center" wrapText="1"/>
    </xf>
    <xf numFmtId="49" fontId="0" fillId="0" borderId="0" xfId="0" applyNumberFormat="1" applyAlignment="1">
      <alignment horizontal="left" vertical="center"/>
    </xf>
    <xf numFmtId="0" fontId="0" fillId="0" borderId="0" xfId="0" applyFill="1" applyBorder="1">
      <alignment vertical="center"/>
    </xf>
    <xf numFmtId="0" fontId="6" fillId="0" borderId="1" xfId="0" applyFont="1" applyBorder="1" applyAlignment="1">
      <alignment horizontal="right" vertical="center"/>
    </xf>
    <xf numFmtId="0" fontId="0" fillId="0" borderId="0" xfId="0" applyBorder="1">
      <alignment vertical="center"/>
    </xf>
    <xf numFmtId="0" fontId="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vertical="center" shrinkToFit="1"/>
    </xf>
    <xf numFmtId="0" fontId="0" fillId="0" borderId="0" xfId="0" applyAlignment="1">
      <alignment horizontal="distributed"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Font="1" applyFill="1" applyBorder="1" applyAlignment="1">
      <alignment horizontal="right" vertical="center"/>
    </xf>
    <xf numFmtId="176" fontId="0" fillId="0" borderId="0" xfId="1" applyNumberFormat="1" applyFont="1"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9" fillId="0" borderId="0" xfId="0" applyFont="1">
      <alignment vertical="center"/>
    </xf>
    <xf numFmtId="0" fontId="0" fillId="0" borderId="29" xfId="0"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0" fillId="0" borderId="0" xfId="0" applyFont="1">
      <alignment vertical="center"/>
    </xf>
    <xf numFmtId="0" fontId="3" fillId="0" borderId="0" xfId="0" applyFont="1" applyAlignment="1">
      <alignment horizontal="right" vertical="center"/>
    </xf>
    <xf numFmtId="0" fontId="12" fillId="0" borderId="0" xfId="0" applyFont="1">
      <alignment vertical="center"/>
    </xf>
    <xf numFmtId="0" fontId="2" fillId="0" borderId="0" xfId="0" applyFont="1">
      <alignment vertical="center"/>
    </xf>
    <xf numFmtId="0" fontId="0" fillId="0" borderId="1" xfId="0" applyBorder="1" applyAlignment="1">
      <alignment vertical="center" wrapText="1"/>
    </xf>
    <xf numFmtId="38" fontId="0" fillId="0" borderId="1" xfId="1" applyFont="1" applyBorder="1">
      <alignment vertical="center"/>
    </xf>
    <xf numFmtId="38" fontId="0" fillId="0" borderId="0" xfId="1" applyFont="1" applyBorder="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1" xfId="0" applyFont="1" applyBorder="1">
      <alignment vertical="center"/>
    </xf>
    <xf numFmtId="0" fontId="0" fillId="0" borderId="0" xfId="0" applyFont="1" applyAlignment="1">
      <alignment vertical="center"/>
    </xf>
    <xf numFmtId="0" fontId="0" fillId="0" borderId="0" xfId="0" applyBorder="1" applyAlignment="1">
      <alignment vertical="center" wrapText="1"/>
    </xf>
    <xf numFmtId="0" fontId="13" fillId="0" borderId="0" xfId="0" applyFont="1" applyBorder="1" applyAlignment="1">
      <alignment vertical="center"/>
    </xf>
    <xf numFmtId="49" fontId="0" fillId="0" borderId="11" xfId="0" applyNumberFormat="1" applyBorder="1" applyAlignment="1">
      <alignment horizontal="center" vertical="center" shrinkToFit="1"/>
    </xf>
    <xf numFmtId="0" fontId="0" fillId="0" borderId="17" xfId="0" applyBorder="1" applyAlignment="1">
      <alignment horizontal="center" vertical="center"/>
    </xf>
    <xf numFmtId="0" fontId="0" fillId="0" borderId="40" xfId="0"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3"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27" xfId="0" applyBorder="1" applyAlignment="1">
      <alignment horizontal="center" vertical="center" wrapText="1"/>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shrinkToFit="1"/>
    </xf>
    <xf numFmtId="0" fontId="0" fillId="0" borderId="0"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62" xfId="0" applyBorder="1" applyAlignment="1">
      <alignment horizontal="center" vertical="center" shrinkToFit="1"/>
    </xf>
    <xf numFmtId="0" fontId="14"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shrinkToFit="1"/>
    </xf>
    <xf numFmtId="0" fontId="11" fillId="0" borderId="0" xfId="0" applyFont="1">
      <alignment vertical="center"/>
    </xf>
    <xf numFmtId="0" fontId="11" fillId="0" borderId="0" xfId="0" applyFont="1" applyAlignment="1">
      <alignment horizontal="right" vertical="center"/>
    </xf>
    <xf numFmtId="0" fontId="0" fillId="0" borderId="0" xfId="0" applyBorder="1" applyAlignment="1">
      <alignment vertical="center"/>
    </xf>
    <xf numFmtId="0" fontId="20" fillId="0" borderId="0" xfId="0" applyFont="1" applyAlignment="1">
      <alignment vertical="center" wrapText="1"/>
    </xf>
    <xf numFmtId="0" fontId="0" fillId="0" borderId="63" xfId="0" applyBorder="1">
      <alignment vertical="center"/>
    </xf>
    <xf numFmtId="0" fontId="15"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xf>
    <xf numFmtId="0" fontId="0" fillId="0" borderId="3" xfId="0" applyBorder="1" applyAlignment="1">
      <alignment vertical="center" wrapText="1"/>
    </xf>
    <xf numFmtId="0" fontId="0" fillId="0" borderId="64" xfId="0" applyBorder="1" applyAlignment="1">
      <alignment horizontal="center" vertical="center"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shrinkToFit="1"/>
    </xf>
    <xf numFmtId="0" fontId="15" fillId="0" borderId="0" xfId="0" applyFont="1" applyBorder="1" applyAlignment="1">
      <alignment horizontal="right" vertical="center"/>
    </xf>
    <xf numFmtId="0" fontId="5" fillId="0" borderId="27" xfId="0" applyFont="1" applyBorder="1" applyAlignment="1">
      <alignment horizontal="center" vertical="center" wrapText="1"/>
    </xf>
    <xf numFmtId="0" fontId="5" fillId="0" borderId="3" xfId="0" applyFont="1" applyBorder="1" applyAlignment="1">
      <alignment vertical="center" wrapText="1"/>
    </xf>
    <xf numFmtId="0" fontId="0" fillId="3" borderId="29" xfId="0" applyFill="1" applyBorder="1" applyAlignment="1">
      <alignment horizontal="center" vertical="center" shrinkToFit="1"/>
    </xf>
    <xf numFmtId="0" fontId="21" fillId="0" borderId="0" xfId="0" applyFont="1">
      <alignment vertical="center"/>
    </xf>
    <xf numFmtId="0" fontId="22" fillId="0" borderId="0" xfId="0" applyFont="1">
      <alignment vertical="center"/>
    </xf>
    <xf numFmtId="0" fontId="0" fillId="0" borderId="12" xfId="0" applyFill="1" applyBorder="1" applyAlignment="1">
      <alignment horizontal="center" vertical="center" shrinkToFit="1"/>
    </xf>
    <xf numFmtId="49" fontId="3" fillId="0" borderId="0" xfId="0" applyNumberFormat="1" applyFont="1" applyAlignment="1">
      <alignment horizontal="center" vertical="center"/>
    </xf>
    <xf numFmtId="0" fontId="13" fillId="0" borderId="0" xfId="0" applyFont="1">
      <alignmen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left" vertical="center" indent="1"/>
    </xf>
    <xf numFmtId="0" fontId="0" fillId="0" borderId="44" xfId="0" applyFont="1" applyBorder="1">
      <alignment vertical="center"/>
    </xf>
    <xf numFmtId="0" fontId="0" fillId="0" borderId="34" xfId="0" applyFont="1" applyBorder="1">
      <alignment vertical="center"/>
    </xf>
    <xf numFmtId="0" fontId="6" fillId="0" borderId="13" xfId="0" applyFont="1" applyBorder="1" applyAlignment="1">
      <alignment horizontal="right" vertical="center"/>
    </xf>
    <xf numFmtId="0" fontId="4" fillId="0" borderId="16" xfId="0" applyFont="1" applyBorder="1" applyAlignment="1">
      <alignment horizontal="right" vertical="center"/>
    </xf>
    <xf numFmtId="0" fontId="4" fillId="0" borderId="14" xfId="0" applyFont="1" applyBorder="1" applyAlignment="1">
      <alignment horizontal="right" vertical="center"/>
    </xf>
    <xf numFmtId="0" fontId="4" fillId="0" borderId="19" xfId="0" applyFont="1" applyBorder="1" applyAlignment="1">
      <alignment horizontal="right" vertical="center"/>
    </xf>
    <xf numFmtId="0" fontId="4" fillId="0" borderId="48" xfId="0" applyFont="1" applyBorder="1" applyAlignment="1">
      <alignment horizontal="right" vertical="center"/>
    </xf>
    <xf numFmtId="0" fontId="4" fillId="0" borderId="39" xfId="0" applyFont="1" applyBorder="1" applyAlignment="1">
      <alignment horizontal="right" vertical="center"/>
    </xf>
    <xf numFmtId="0" fontId="4" fillId="0" borderId="50" xfId="0" applyFont="1" applyBorder="1" applyAlignment="1">
      <alignment horizontal="right" vertical="center"/>
    </xf>
    <xf numFmtId="0" fontId="4" fillId="0" borderId="13" xfId="0" applyFont="1" applyBorder="1" applyAlignment="1">
      <alignment horizontal="right" vertical="center"/>
    </xf>
    <xf numFmtId="0" fontId="4" fillId="0" borderId="20" xfId="0" applyFont="1" applyBorder="1" applyAlignment="1">
      <alignment horizontal="right" vertical="center"/>
    </xf>
    <xf numFmtId="0" fontId="4" fillId="0" borderId="52" xfId="0" applyFont="1" applyBorder="1" applyAlignment="1">
      <alignment horizontal="right" vertical="center"/>
    </xf>
    <xf numFmtId="0" fontId="4" fillId="0" borderId="12" xfId="0" applyFont="1" applyBorder="1" applyAlignment="1">
      <alignment horizontal="right" vertical="center"/>
    </xf>
    <xf numFmtId="0" fontId="4" fillId="0" borderId="40" xfId="0" applyFont="1" applyBorder="1" applyAlignment="1">
      <alignment horizontal="right" vertical="center"/>
    </xf>
    <xf numFmtId="0" fontId="0" fillId="0" borderId="1" xfId="0" applyBorder="1" applyAlignment="1">
      <alignment vertical="center"/>
    </xf>
    <xf numFmtId="0" fontId="0" fillId="0" borderId="9" xfId="0" applyBorder="1" applyAlignment="1">
      <alignment vertical="center" shrinkToFit="1"/>
    </xf>
    <xf numFmtId="0" fontId="0" fillId="0" borderId="10" xfId="0" applyBorder="1" applyAlignment="1">
      <alignment horizontal="center" vertical="center" shrinkToFit="1"/>
    </xf>
    <xf numFmtId="38" fontId="18" fillId="0" borderId="0" xfId="1" applyFont="1" applyAlignment="1">
      <alignment horizontal="right" vertical="center" indent="1"/>
    </xf>
    <xf numFmtId="38" fontId="0" fillId="0" borderId="1" xfId="1" applyFont="1" applyBorder="1" applyAlignment="1">
      <alignment vertical="center" wrapText="1"/>
    </xf>
    <xf numFmtId="0" fontId="3" fillId="0" borderId="0" xfId="0" applyFont="1" applyAlignment="1">
      <alignment horizontal="left" vertical="center"/>
    </xf>
    <xf numFmtId="0" fontId="0" fillId="0" borderId="44" xfId="0" applyFont="1" applyBorder="1" applyAlignment="1">
      <alignment vertical="center"/>
    </xf>
    <xf numFmtId="38" fontId="0" fillId="0" borderId="0" xfId="1" applyFont="1">
      <alignment vertical="center"/>
    </xf>
    <xf numFmtId="177" fontId="0" fillId="0" borderId="1" xfId="0" quotePrefix="1" applyNumberFormat="1" applyFont="1" applyBorder="1" applyAlignment="1">
      <alignment horizontal="center" vertical="center"/>
    </xf>
    <xf numFmtId="0" fontId="0" fillId="0" borderId="1" xfId="0" applyFont="1" applyBorder="1" applyAlignment="1">
      <alignment vertical="center" wrapText="1"/>
    </xf>
    <xf numFmtId="0" fontId="0" fillId="0" borderId="74" xfId="0" applyBorder="1">
      <alignment vertical="center"/>
    </xf>
    <xf numFmtId="0" fontId="0" fillId="0" borderId="27" xfId="0" applyFont="1" applyBorder="1">
      <alignment vertical="center"/>
    </xf>
    <xf numFmtId="38" fontId="0" fillId="0" borderId="27" xfId="1" applyFont="1" applyBorder="1">
      <alignment vertical="center"/>
    </xf>
    <xf numFmtId="0" fontId="0" fillId="0" borderId="25" xfId="0" applyFont="1" applyBorder="1">
      <alignment vertical="center"/>
    </xf>
    <xf numFmtId="38" fontId="0" fillId="0" borderId="68" xfId="1" applyFont="1" applyBorder="1">
      <alignment vertical="center"/>
    </xf>
    <xf numFmtId="38" fontId="0" fillId="0" borderId="26" xfId="1" applyFont="1" applyBorder="1">
      <alignment vertical="center"/>
    </xf>
    <xf numFmtId="0" fontId="24" fillId="0" borderId="0" xfId="0" applyFont="1">
      <alignment vertical="center"/>
    </xf>
    <xf numFmtId="0" fontId="0" fillId="0" borderId="0" xfId="0" applyFont="1" applyBorder="1" applyAlignment="1">
      <alignment vertical="center"/>
    </xf>
    <xf numFmtId="0" fontId="0" fillId="0" borderId="0" xfId="0" applyAlignment="1"/>
    <xf numFmtId="0" fontId="3" fillId="0" borderId="0" xfId="0" applyFont="1" applyAlignment="1">
      <alignment horizontal="distributed"/>
    </xf>
    <xf numFmtId="0" fontId="3" fillId="0" borderId="0" xfId="0" applyFont="1" applyAlignment="1">
      <alignment shrinkToFit="1"/>
    </xf>
    <xf numFmtId="0" fontId="5" fillId="0" borderId="67" xfId="0" applyFont="1" applyBorder="1" applyAlignment="1">
      <alignment horizontal="center" vertical="center" wrapText="1"/>
    </xf>
    <xf numFmtId="0" fontId="4" fillId="0" borderId="42" xfId="0" applyFont="1" applyBorder="1" applyAlignment="1">
      <alignment horizontal="right" vertical="center"/>
    </xf>
    <xf numFmtId="0" fontId="0" fillId="0" borderId="18" xfId="0" applyBorder="1" applyAlignment="1">
      <alignment horizontal="center" vertical="center" shrinkToFit="1"/>
    </xf>
    <xf numFmtId="0" fontId="4" fillId="0" borderId="1" xfId="0" applyFont="1" applyBorder="1" applyAlignment="1">
      <alignment horizontal="right" vertical="center"/>
    </xf>
    <xf numFmtId="0" fontId="5"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9" fillId="0" borderId="0" xfId="0" applyFont="1" applyAlignment="1">
      <alignment vertical="center"/>
    </xf>
    <xf numFmtId="0" fontId="3" fillId="0" borderId="1" xfId="0" applyFont="1" applyBorder="1" applyAlignment="1">
      <alignment horizontal="distributed" vertical="center"/>
    </xf>
    <xf numFmtId="0" fontId="3" fillId="0" borderId="1" xfId="0" applyFont="1" applyBorder="1" applyAlignment="1">
      <alignment vertical="center" shrinkToFit="1"/>
    </xf>
    <xf numFmtId="38" fontId="0" fillId="0" borderId="1" xfId="1" applyFont="1" applyBorder="1" applyAlignment="1">
      <alignment vertical="center"/>
    </xf>
    <xf numFmtId="0" fontId="0" fillId="0" borderId="79" xfId="0" applyBorder="1">
      <alignment vertical="center"/>
    </xf>
    <xf numFmtId="0" fontId="0" fillId="0" borderId="81" xfId="0" applyFill="1" applyBorder="1" applyAlignment="1">
      <alignment horizontal="center" vertical="center" shrinkToFit="1"/>
    </xf>
    <xf numFmtId="0" fontId="4" fillId="0" borderId="81" xfId="0" applyFont="1" applyBorder="1" applyAlignment="1">
      <alignment horizontal="right" vertical="center"/>
    </xf>
    <xf numFmtId="0" fontId="4" fillId="0" borderId="82" xfId="0" applyFont="1" applyBorder="1" applyAlignment="1">
      <alignment horizontal="right" vertical="center"/>
    </xf>
    <xf numFmtId="0" fontId="4" fillId="0" borderId="66" xfId="0" applyFont="1" applyBorder="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38" fontId="26" fillId="0" borderId="44" xfId="1" applyFont="1" applyFill="1" applyBorder="1" applyAlignment="1">
      <alignment vertical="center"/>
    </xf>
    <xf numFmtId="38" fontId="0" fillId="0" borderId="44" xfId="1" applyFont="1" applyBorder="1">
      <alignment vertical="center"/>
    </xf>
    <xf numFmtId="0" fontId="27" fillId="0" borderId="0" xfId="0" applyFont="1" applyAlignment="1">
      <alignment vertical="top"/>
    </xf>
    <xf numFmtId="38" fontId="0" fillId="0" borderId="0" xfId="1" applyFont="1" applyBorder="1" applyAlignment="1">
      <alignment vertical="center"/>
    </xf>
    <xf numFmtId="38" fontId="0" fillId="0" borderId="0" xfId="1" applyFont="1" applyFill="1" applyBorder="1" applyAlignment="1">
      <alignment horizontal="right" vertical="center"/>
    </xf>
    <xf numFmtId="0" fontId="0" fillId="0" borderId="44" xfId="0" applyBorder="1">
      <alignment vertical="center"/>
    </xf>
    <xf numFmtId="38" fontId="0" fillId="0" borderId="44" xfId="1" applyFont="1" applyFill="1" applyBorder="1" applyAlignment="1">
      <alignment vertical="center"/>
    </xf>
    <xf numFmtId="0" fontId="0" fillId="0" borderId="72" xfId="0" applyFont="1" applyBorder="1">
      <alignment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29" fillId="0" borderId="0" xfId="0" applyFont="1">
      <alignment vertical="center"/>
    </xf>
    <xf numFmtId="0" fontId="12" fillId="0" borderId="0" xfId="0" applyFont="1" applyAlignment="1">
      <alignment horizontal="right" vertical="center"/>
    </xf>
    <xf numFmtId="0" fontId="30" fillId="0" borderId="0" xfId="0" applyFont="1" applyBorder="1" applyAlignment="1">
      <alignment vertical="center"/>
    </xf>
    <xf numFmtId="49" fontId="12" fillId="0" borderId="0" xfId="0" applyNumberFormat="1" applyFont="1" applyAlignment="1">
      <alignment horizontal="center" vertical="center"/>
    </xf>
    <xf numFmtId="49" fontId="12" fillId="0" borderId="0" xfId="0" applyNumberFormat="1" applyFont="1" applyAlignment="1">
      <alignment horizontal="right" vertical="top"/>
    </xf>
    <xf numFmtId="0" fontId="12" fillId="0" borderId="0" xfId="0" applyFont="1" applyAlignment="1">
      <alignment vertical="top"/>
    </xf>
    <xf numFmtId="0" fontId="0" fillId="0" borderId="0" xfId="0" applyFont="1" applyFill="1" applyBorder="1" applyAlignment="1">
      <alignment vertical="top"/>
    </xf>
    <xf numFmtId="0" fontId="29" fillId="0" borderId="0" xfId="0" applyFont="1" applyBorder="1">
      <alignment vertical="center"/>
    </xf>
    <xf numFmtId="49" fontId="29" fillId="0" borderId="0" xfId="0" applyNumberFormat="1" applyFont="1" applyAlignment="1">
      <alignment horizontal="left" vertical="center"/>
    </xf>
    <xf numFmtId="0" fontId="31" fillId="0" borderId="0" xfId="0" applyFont="1">
      <alignment vertical="center"/>
    </xf>
    <xf numFmtId="0" fontId="29" fillId="0" borderId="0" xfId="0" applyFont="1" applyAlignment="1">
      <alignment horizontal="right" vertical="center"/>
    </xf>
    <xf numFmtId="38" fontId="31" fillId="0" borderId="44" xfId="1" applyFont="1" applyBorder="1">
      <alignment vertical="center"/>
    </xf>
    <xf numFmtId="0" fontId="31" fillId="0" borderId="0" xfId="0" applyFont="1" applyBorder="1">
      <alignment vertical="center"/>
    </xf>
    <xf numFmtId="0" fontId="33" fillId="0" borderId="0" xfId="0" applyFont="1" applyBorder="1" applyAlignment="1">
      <alignment vertical="center"/>
    </xf>
    <xf numFmtId="0" fontId="31" fillId="0" borderId="0" xfId="0" applyFont="1" applyAlignment="1">
      <alignment horizontal="right" vertical="center"/>
    </xf>
    <xf numFmtId="0" fontId="29" fillId="0" borderId="1" xfId="0" applyFont="1" applyBorder="1" applyAlignment="1">
      <alignment horizontal="center" vertical="center"/>
    </xf>
    <xf numFmtId="0" fontId="29" fillId="0" borderId="1" xfId="0" applyFont="1" applyBorder="1">
      <alignment vertical="center"/>
    </xf>
    <xf numFmtId="0" fontId="31" fillId="0" borderId="1" xfId="0" applyFont="1" applyBorder="1" applyAlignment="1">
      <alignment horizontal="center" vertical="center"/>
    </xf>
    <xf numFmtId="0" fontId="31" fillId="0" borderId="6" xfId="0" applyFont="1" applyBorder="1" applyAlignment="1">
      <alignment horizontal="right" vertical="center" shrinkToFit="1"/>
    </xf>
    <xf numFmtId="0" fontId="31" fillId="0" borderId="1" xfId="0" applyFont="1" applyFill="1" applyBorder="1">
      <alignment vertical="center"/>
    </xf>
    <xf numFmtId="0" fontId="31" fillId="0" borderId="6" xfId="0" applyFont="1" applyBorder="1" applyAlignment="1">
      <alignment horizontal="center" vertical="center" textRotation="255"/>
    </xf>
    <xf numFmtId="38" fontId="31" fillId="0" borderId="1" xfId="1" applyFont="1" applyFill="1" applyBorder="1">
      <alignment vertical="center"/>
    </xf>
    <xf numFmtId="0" fontId="31" fillId="0" borderId="6" xfId="0" applyFont="1" applyBorder="1" applyAlignment="1">
      <alignment horizontal="right" vertical="center"/>
    </xf>
    <xf numFmtId="0" fontId="31" fillId="0" borderId="27" xfId="0" applyFont="1" applyFill="1" applyBorder="1">
      <alignment vertical="center"/>
    </xf>
    <xf numFmtId="38" fontId="31" fillId="0" borderId="27" xfId="1" applyFont="1" applyFill="1" applyBorder="1">
      <alignment vertical="center"/>
    </xf>
    <xf numFmtId="0" fontId="31" fillId="0" borderId="25" xfId="0" applyFont="1" applyFill="1" applyBorder="1">
      <alignment vertical="center"/>
    </xf>
    <xf numFmtId="38" fontId="31" fillId="0" borderId="68" xfId="1" applyFont="1" applyFill="1" applyBorder="1">
      <alignment vertical="center"/>
    </xf>
    <xf numFmtId="38" fontId="31" fillId="0" borderId="26" xfId="1" applyFont="1" applyFill="1" applyBorder="1">
      <alignment vertical="center"/>
    </xf>
    <xf numFmtId="49" fontId="31" fillId="0" borderId="0" xfId="0" applyNumberFormat="1" applyFont="1" applyAlignment="1">
      <alignment horizontal="center" vertical="center"/>
    </xf>
    <xf numFmtId="0" fontId="31" fillId="0" borderId="0" xfId="0" applyFont="1" applyAlignment="1">
      <alignment vertical="center"/>
    </xf>
    <xf numFmtId="49" fontId="31" fillId="0" borderId="0" xfId="0" applyNumberFormat="1" applyFont="1" applyAlignment="1">
      <alignment horizontal="right" vertical="center"/>
    </xf>
    <xf numFmtId="38" fontId="31" fillId="0" borderId="0" xfId="1" applyFont="1">
      <alignment vertical="center"/>
    </xf>
    <xf numFmtId="49" fontId="31" fillId="0" borderId="0" xfId="0" applyNumberFormat="1" applyFont="1" applyAlignment="1">
      <alignment horizontal="right" vertical="top"/>
    </xf>
    <xf numFmtId="0" fontId="31" fillId="0" borderId="0" xfId="0" applyFont="1" applyAlignment="1">
      <alignment vertical="top"/>
    </xf>
    <xf numFmtId="38" fontId="31" fillId="0" borderId="0" xfId="1" applyFont="1" applyBorder="1">
      <alignment vertical="center"/>
    </xf>
    <xf numFmtId="0" fontId="31" fillId="0" borderId="0" xfId="0" applyFont="1" applyBorder="1" applyAlignment="1">
      <alignment vertical="center" shrinkToFit="1"/>
    </xf>
    <xf numFmtId="0" fontId="29" fillId="0" borderId="44" xfId="0" applyFont="1" applyBorder="1">
      <alignment vertical="center"/>
    </xf>
    <xf numFmtId="0" fontId="31" fillId="0" borderId="1" xfId="0" applyFont="1" applyBorder="1">
      <alignment vertical="center"/>
    </xf>
    <xf numFmtId="0" fontId="31" fillId="0" borderId="1" xfId="0" applyFont="1" applyBorder="1" applyAlignment="1">
      <alignment horizontal="center" vertical="center" wrapText="1"/>
    </xf>
    <xf numFmtId="177" fontId="31" fillId="0" borderId="1" xfId="0" quotePrefix="1" applyNumberFormat="1" applyFont="1" applyBorder="1" applyAlignment="1">
      <alignment horizontal="center" vertical="center"/>
    </xf>
    <xf numFmtId="0" fontId="31" fillId="0" borderId="1" xfId="0" applyFont="1" applyBorder="1" applyAlignment="1">
      <alignment vertical="center" shrinkToFit="1"/>
    </xf>
    <xf numFmtId="38" fontId="31" fillId="0" borderId="1" xfId="1" applyFont="1" applyBorder="1">
      <alignment vertical="center"/>
    </xf>
    <xf numFmtId="0" fontId="31" fillId="0" borderId="74" xfId="0" applyFont="1"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38" fontId="8" fillId="0" borderId="0" xfId="1" applyFont="1" applyAlignment="1">
      <alignment vertical="center"/>
    </xf>
    <xf numFmtId="38" fontId="3" fillId="0" borderId="0" xfId="1" applyFont="1" applyAlignment="1">
      <alignment vertical="center"/>
    </xf>
    <xf numFmtId="0" fontId="0" fillId="0" borderId="9" xfId="0" applyFont="1" applyBorder="1" applyAlignment="1">
      <alignment horizontal="right" vertical="center"/>
    </xf>
    <xf numFmtId="0" fontId="0" fillId="0" borderId="10" xfId="0" applyFont="1" applyBorder="1" applyAlignment="1">
      <alignment horizontal="right" vertical="center"/>
    </xf>
    <xf numFmtId="0" fontId="0" fillId="0" borderId="27" xfId="0" applyBorder="1" applyAlignment="1">
      <alignment horizontal="center" vertical="center"/>
    </xf>
    <xf numFmtId="0" fontId="2" fillId="0" borderId="25"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right" vertical="center"/>
    </xf>
    <xf numFmtId="0" fontId="2" fillId="0" borderId="70" xfId="0" applyFont="1" applyBorder="1" applyAlignment="1">
      <alignment horizontal="right" vertical="center"/>
    </xf>
    <xf numFmtId="0" fontId="13" fillId="0" borderId="71" xfId="0" applyFont="1" applyBorder="1" applyAlignment="1">
      <alignment horizontal="center" vertical="center" shrinkToFit="1"/>
    </xf>
    <xf numFmtId="0" fontId="5" fillId="0" borderId="5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67"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0" fillId="0" borderId="4" xfId="0" applyBorder="1" applyAlignment="1">
      <alignment vertical="center"/>
    </xf>
    <xf numFmtId="0" fontId="0" fillId="0" borderId="33" xfId="0" applyBorder="1" applyAlignment="1">
      <alignment vertical="center"/>
    </xf>
    <xf numFmtId="0" fontId="0" fillId="0" borderId="57" xfId="0" applyBorder="1" applyAlignment="1">
      <alignment horizontal="right" vertical="center"/>
    </xf>
    <xf numFmtId="0" fontId="0" fillId="0" borderId="58" xfId="0" applyBorder="1" applyAlignment="1">
      <alignment horizontal="right" vertical="center"/>
    </xf>
    <xf numFmtId="0" fontId="0" fillId="0" borderId="59" xfId="0" applyBorder="1" applyAlignment="1">
      <alignment horizontal="right" vertical="center"/>
    </xf>
    <xf numFmtId="0" fontId="0" fillId="0" borderId="10" xfId="0" applyBorder="1" applyAlignment="1">
      <alignment vertical="center"/>
    </xf>
    <xf numFmtId="0" fontId="0" fillId="0" borderId="34" xfId="0" applyBorder="1" applyAlignment="1">
      <alignment vertical="center"/>
    </xf>
    <xf numFmtId="0" fontId="0" fillId="0" borderId="60" xfId="0" applyBorder="1" applyAlignment="1">
      <alignment horizontal="right"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center" vertical="center"/>
    </xf>
    <xf numFmtId="0" fontId="0" fillId="0" borderId="32" xfId="0" applyBorder="1" applyAlignment="1">
      <alignment horizontal="center" vertical="center"/>
    </xf>
    <xf numFmtId="0" fontId="18" fillId="0" borderId="0" xfId="0" applyFont="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0" fontId="0" fillId="0" borderId="6" xfId="0" applyBorder="1" applyAlignment="1">
      <alignment vertical="center"/>
    </xf>
    <xf numFmtId="0" fontId="0" fillId="0" borderId="32" xfId="0" applyBorder="1" applyAlignment="1">
      <alignment vertical="center"/>
    </xf>
    <xf numFmtId="0" fontId="4" fillId="0" borderId="7" xfId="0" applyFont="1" applyBorder="1" applyAlignment="1">
      <alignment horizontal="right" vertical="center"/>
    </xf>
    <xf numFmtId="0" fontId="4" fillId="0" borderId="83" xfId="0" applyFont="1" applyBorder="1" applyAlignment="1">
      <alignment horizontal="right" vertical="center"/>
    </xf>
    <xf numFmtId="0" fontId="4" fillId="0" borderId="53" xfId="0" applyFont="1" applyBorder="1" applyAlignment="1">
      <alignment horizontal="right" vertical="center"/>
    </xf>
    <xf numFmtId="0" fontId="4" fillId="0" borderId="85" xfId="0" applyFont="1" applyBorder="1" applyAlignment="1">
      <alignment horizontal="right" vertical="center"/>
    </xf>
    <xf numFmtId="0" fontId="4" fillId="0" borderId="8" xfId="0" applyFont="1" applyBorder="1" applyAlignment="1">
      <alignment horizontal="right" vertical="center"/>
    </xf>
    <xf numFmtId="0" fontId="5" fillId="0" borderId="27" xfId="0" applyFont="1" applyBorder="1" applyAlignment="1">
      <alignment horizontal="center" vertical="center" wrapText="1"/>
    </xf>
    <xf numFmtId="0" fontId="0" fillId="0" borderId="11" xfId="0"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2" xfId="0" applyFont="1" applyBorder="1" applyAlignment="1">
      <alignment horizontal="center" vertical="center" wrapText="1"/>
    </xf>
    <xf numFmtId="0" fontId="7" fillId="0" borderId="3" xfId="0" applyFont="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4" fillId="0" borderId="54" xfId="0" applyFont="1" applyBorder="1" applyAlignment="1">
      <alignment horizontal="right" vertical="center"/>
    </xf>
    <xf numFmtId="0" fontId="7" fillId="0" borderId="6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65" xfId="0" applyBorder="1" applyAlignment="1">
      <alignment horizontal="center" vertical="center" shrinkToFit="1"/>
    </xf>
    <xf numFmtId="0" fontId="0" fillId="0" borderId="3" xfId="0" applyBorder="1" applyAlignment="1">
      <alignment horizontal="center" vertical="center" shrinkToFit="1"/>
    </xf>
    <xf numFmtId="0" fontId="0" fillId="0" borderId="84" xfId="0" applyFill="1" applyBorder="1" applyAlignment="1">
      <alignment horizontal="center" vertical="center" shrinkToFit="1"/>
    </xf>
    <xf numFmtId="0" fontId="0" fillId="0" borderId="41" xfId="0" applyFill="1" applyBorder="1" applyAlignment="1">
      <alignment horizontal="center" vertical="center" shrinkToFit="1"/>
    </xf>
    <xf numFmtId="0" fontId="5" fillId="0" borderId="8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0" borderId="24" xfId="0" applyFont="1" applyBorder="1" applyAlignment="1">
      <alignment horizontal="center" vertical="center"/>
    </xf>
    <xf numFmtId="0" fontId="2" fillId="0" borderId="72" xfId="0" applyFont="1" applyBorder="1" applyAlignment="1">
      <alignment horizontal="center" vertical="center"/>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43" xfId="0" applyBorder="1" applyAlignment="1">
      <alignment horizontal="center" vertical="center" shrinkToFit="1"/>
    </xf>
    <xf numFmtId="0" fontId="0" fillId="0" borderId="64" xfId="0" applyBorder="1" applyAlignment="1">
      <alignment horizontal="center" vertical="center" shrinkToFit="1"/>
    </xf>
    <xf numFmtId="0" fontId="0" fillId="0" borderId="34"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right" vertical="center"/>
    </xf>
    <xf numFmtId="0" fontId="0" fillId="0" borderId="18" xfId="0" applyBorder="1" applyAlignment="1">
      <alignment horizontal="right" vertical="center"/>
    </xf>
    <xf numFmtId="0" fontId="0" fillId="0" borderId="35" xfId="0"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14" fillId="0" borderId="27" xfId="0" applyFont="1" applyBorder="1" applyAlignment="1">
      <alignment horizontal="center" vertical="center" wrapText="1"/>
    </xf>
    <xf numFmtId="0" fontId="15" fillId="0" borderId="28" xfId="0" applyFont="1"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34"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38" xfId="0" applyBorder="1" applyAlignment="1">
      <alignment horizontal="right" vertical="center"/>
    </xf>
    <xf numFmtId="0" fontId="0" fillId="0" borderId="19" xfId="0" applyBorder="1" applyAlignment="1">
      <alignment horizontal="center" vertical="center" textRotation="255"/>
    </xf>
    <xf numFmtId="0" fontId="0" fillId="0" borderId="15" xfId="0" applyBorder="1" applyAlignment="1">
      <alignment horizontal="center" vertical="center" textRotation="255"/>
    </xf>
    <xf numFmtId="0" fontId="0" fillId="0" borderId="36" xfId="0" applyBorder="1" applyAlignment="1">
      <alignment horizontal="center" vertical="center" textRotation="255"/>
    </xf>
    <xf numFmtId="0" fontId="0" fillId="0" borderId="49"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0" borderId="37" xfId="0" applyBorder="1" applyAlignment="1">
      <alignment horizontal="right" vertical="center"/>
    </xf>
    <xf numFmtId="0" fontId="31" fillId="0" borderId="1"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Fill="1" applyBorder="1" applyAlignment="1">
      <alignment vertical="top"/>
    </xf>
    <xf numFmtId="0" fontId="31" fillId="0" borderId="1" xfId="0" applyFont="1" applyFill="1" applyBorder="1" applyAlignment="1">
      <alignment vertical="top"/>
    </xf>
    <xf numFmtId="0" fontId="23" fillId="0" borderId="0" xfId="0" applyFont="1" applyAlignment="1">
      <alignment vertical="center" wrapText="1"/>
    </xf>
    <xf numFmtId="38" fontId="0" fillId="0" borderId="1" xfId="1" applyFont="1" applyBorder="1" applyAlignment="1">
      <alignment horizontal="center" vertical="center" shrinkToFit="1"/>
    </xf>
    <xf numFmtId="38" fontId="0" fillId="0" borderId="1" xfId="1" applyFont="1" applyBorder="1" applyAlignment="1">
      <alignment vertical="center"/>
    </xf>
    <xf numFmtId="0" fontId="0" fillId="0" borderId="1" xfId="0" applyBorder="1" applyAlignment="1">
      <alignment horizontal="center" vertical="center" shrinkToFit="1"/>
    </xf>
    <xf numFmtId="0" fontId="0" fillId="0" borderId="0" xfId="0" applyAlignment="1">
      <alignment horizontal="center" vertical="center"/>
    </xf>
    <xf numFmtId="0" fontId="16" fillId="0" borderId="0" xfId="0" applyFont="1" applyAlignment="1">
      <alignment horizontal="center" vertical="center"/>
    </xf>
    <xf numFmtId="0" fontId="0" fillId="0" borderId="63" xfId="0" applyBorder="1" applyAlignment="1">
      <alignment vertical="center" wrapText="1"/>
    </xf>
    <xf numFmtId="0" fontId="0" fillId="0" borderId="63" xfId="0" applyBorder="1" applyAlignment="1">
      <alignment vertical="center"/>
    </xf>
    <xf numFmtId="0" fontId="20" fillId="0" borderId="0" xfId="0" applyFont="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1" xfId="0" applyFill="1" applyBorder="1" applyAlignment="1">
      <alignment horizontal="center" vertical="center" shrinkToFi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34" xfId="0" applyFont="1" applyBorder="1" applyAlignment="1">
      <alignment horizontal="center" vertical="center"/>
    </xf>
    <xf numFmtId="0" fontId="31" fillId="0" borderId="9"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34" xfId="0" applyFont="1" applyBorder="1" applyAlignment="1">
      <alignment horizontal="center" vertical="center"/>
    </xf>
    <xf numFmtId="0" fontId="31" fillId="0" borderId="10" xfId="0" applyFont="1" applyBorder="1" applyAlignment="1">
      <alignment horizontal="center" vertical="center"/>
    </xf>
    <xf numFmtId="38" fontId="8" fillId="0" borderId="0" xfId="1" applyFont="1" applyAlignment="1">
      <alignment horizontal="left" vertical="center" indent="1"/>
    </xf>
    <xf numFmtId="38" fontId="3" fillId="0" borderId="0" xfId="1" applyFont="1" applyAlignment="1">
      <alignment horizontal="left" vertical="center" indent="1"/>
    </xf>
    <xf numFmtId="0" fontId="0" fillId="0" borderId="0" xfId="0" applyAlignment="1">
      <alignment horizontal="left"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409575</xdr:colOff>
      <xdr:row>42</xdr:row>
      <xdr:rowOff>57150</xdr:rowOff>
    </xdr:from>
    <xdr:to>
      <xdr:col>9</xdr:col>
      <xdr:colOff>485775</xdr:colOff>
      <xdr:row>43</xdr:row>
      <xdr:rowOff>0</xdr:rowOff>
    </xdr:to>
    <xdr:sp macro="" textlink="">
      <xdr:nvSpPr>
        <xdr:cNvPr id="2" name="フリーフォーム 1"/>
        <xdr:cNvSpPr/>
      </xdr:nvSpPr>
      <xdr:spPr>
        <a:xfrm>
          <a:off x="5648325" y="77914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42</xdr:row>
      <xdr:rowOff>161925</xdr:rowOff>
    </xdr:from>
    <xdr:to>
      <xdr:col>9</xdr:col>
      <xdr:colOff>0</xdr:colOff>
      <xdr:row>43</xdr:row>
      <xdr:rowOff>161925</xdr:rowOff>
    </xdr:to>
    <xdr:cxnSp macro="">
      <xdr:nvCxnSpPr>
        <xdr:cNvPr id="4" name="直線コネクタ 3"/>
        <xdr:cNvCxnSpPr/>
      </xdr:nvCxnSpPr>
      <xdr:spPr>
        <a:xfrm>
          <a:off x="6086475" y="78962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35</xdr:row>
      <xdr:rowOff>133350</xdr:rowOff>
    </xdr:from>
    <xdr:to>
      <xdr:col>7</xdr:col>
      <xdr:colOff>28575</xdr:colOff>
      <xdr:row>36</xdr:row>
      <xdr:rowOff>38100</xdr:rowOff>
    </xdr:to>
    <xdr:cxnSp macro="">
      <xdr:nvCxnSpPr>
        <xdr:cNvPr id="3" name="直線コネクタ 2"/>
        <xdr:cNvCxnSpPr/>
      </xdr:nvCxnSpPr>
      <xdr:spPr>
        <a:xfrm>
          <a:off x="4257675" y="65246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35</xdr:row>
      <xdr:rowOff>57150</xdr:rowOff>
    </xdr:from>
    <xdr:to>
      <xdr:col>9</xdr:col>
      <xdr:colOff>57150</xdr:colOff>
      <xdr:row>35</xdr:row>
      <xdr:rowOff>142876</xdr:rowOff>
    </xdr:to>
    <xdr:sp macro="" textlink="">
      <xdr:nvSpPr>
        <xdr:cNvPr id="4" name="フリーフォーム 3"/>
        <xdr:cNvSpPr/>
      </xdr:nvSpPr>
      <xdr:spPr>
        <a:xfrm>
          <a:off x="2571750" y="6448425"/>
          <a:ext cx="3409950" cy="85726"/>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25</xdr:row>
      <xdr:rowOff>57150</xdr:rowOff>
    </xdr:from>
    <xdr:to>
      <xdr:col>9</xdr:col>
      <xdr:colOff>485775</xdr:colOff>
      <xdr:row>26</xdr:row>
      <xdr:rowOff>0</xdr:rowOff>
    </xdr:to>
    <xdr:sp macro="" textlink="">
      <xdr:nvSpPr>
        <xdr:cNvPr id="2" name="フリーフォーム 1"/>
        <xdr:cNvSpPr/>
      </xdr:nvSpPr>
      <xdr:spPr>
        <a:xfrm>
          <a:off x="5648325" y="77914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25</xdr:row>
      <xdr:rowOff>161925</xdr:rowOff>
    </xdr:from>
    <xdr:to>
      <xdr:col>9</xdr:col>
      <xdr:colOff>0</xdr:colOff>
      <xdr:row>26</xdr:row>
      <xdr:rowOff>161925</xdr:rowOff>
    </xdr:to>
    <xdr:cxnSp macro="">
      <xdr:nvCxnSpPr>
        <xdr:cNvPr id="3" name="直線コネクタ 2"/>
        <xdr:cNvCxnSpPr/>
      </xdr:nvCxnSpPr>
      <xdr:spPr>
        <a:xfrm>
          <a:off x="6086475" y="78962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47</xdr:row>
      <xdr:rowOff>57150</xdr:rowOff>
    </xdr:from>
    <xdr:to>
      <xdr:col>9</xdr:col>
      <xdr:colOff>485775</xdr:colOff>
      <xdr:row>48</xdr:row>
      <xdr:rowOff>0</xdr:rowOff>
    </xdr:to>
    <xdr:sp macro="" textlink="">
      <xdr:nvSpPr>
        <xdr:cNvPr id="8" name="フリーフォーム 7"/>
        <xdr:cNvSpPr/>
      </xdr:nvSpPr>
      <xdr:spPr>
        <a:xfrm>
          <a:off x="5686425" y="426720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xdr:row>
      <xdr:rowOff>161925</xdr:rowOff>
    </xdr:from>
    <xdr:to>
      <xdr:col>9</xdr:col>
      <xdr:colOff>0</xdr:colOff>
      <xdr:row>48</xdr:row>
      <xdr:rowOff>161925</xdr:rowOff>
    </xdr:to>
    <xdr:cxnSp macro="">
      <xdr:nvCxnSpPr>
        <xdr:cNvPr id="9" name="直線コネクタ 8"/>
        <xdr:cNvCxnSpPr/>
      </xdr:nvCxnSpPr>
      <xdr:spPr>
        <a:xfrm>
          <a:off x="6124575" y="437197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409575</xdr:colOff>
      <xdr:row>22</xdr:row>
      <xdr:rowOff>57150</xdr:rowOff>
    </xdr:from>
    <xdr:to>
      <xdr:col>9</xdr:col>
      <xdr:colOff>485775</xdr:colOff>
      <xdr:row>23</xdr:row>
      <xdr:rowOff>0</xdr:rowOff>
    </xdr:to>
    <xdr:sp macro="" textlink="">
      <xdr:nvSpPr>
        <xdr:cNvPr id="8" name="フリーフォーム 7"/>
        <xdr:cNvSpPr/>
      </xdr:nvSpPr>
      <xdr:spPr>
        <a:xfrm>
          <a:off x="5648325" y="415290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22</xdr:row>
      <xdr:rowOff>161925</xdr:rowOff>
    </xdr:from>
    <xdr:to>
      <xdr:col>9</xdr:col>
      <xdr:colOff>0</xdr:colOff>
      <xdr:row>23</xdr:row>
      <xdr:rowOff>161925</xdr:rowOff>
    </xdr:to>
    <xdr:cxnSp macro="">
      <xdr:nvCxnSpPr>
        <xdr:cNvPr id="9" name="直線コネクタ 8"/>
        <xdr:cNvCxnSpPr/>
      </xdr:nvCxnSpPr>
      <xdr:spPr>
        <a:xfrm>
          <a:off x="6086475" y="425767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45</xdr:row>
      <xdr:rowOff>57150</xdr:rowOff>
    </xdr:from>
    <xdr:to>
      <xdr:col>9</xdr:col>
      <xdr:colOff>19050</xdr:colOff>
      <xdr:row>45</xdr:row>
      <xdr:rowOff>142876</xdr:rowOff>
    </xdr:to>
    <xdr:sp macro="" textlink="">
      <xdr:nvSpPr>
        <xdr:cNvPr id="10" name="フリーフォーム 9"/>
        <xdr:cNvSpPr/>
      </xdr:nvSpPr>
      <xdr:spPr>
        <a:xfrm>
          <a:off x="2695575" y="8153400"/>
          <a:ext cx="3409950" cy="85726"/>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45</xdr:row>
      <xdr:rowOff>142875</xdr:rowOff>
    </xdr:from>
    <xdr:to>
      <xdr:col>7</xdr:col>
      <xdr:colOff>0</xdr:colOff>
      <xdr:row>46</xdr:row>
      <xdr:rowOff>9525</xdr:rowOff>
    </xdr:to>
    <xdr:cxnSp macro="">
      <xdr:nvCxnSpPr>
        <xdr:cNvPr id="11" name="直線コネクタ 10"/>
        <xdr:cNvCxnSpPr/>
      </xdr:nvCxnSpPr>
      <xdr:spPr>
        <a:xfrm>
          <a:off x="4391025" y="8239125"/>
          <a:ext cx="0" cy="142875"/>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409575</xdr:colOff>
      <xdr:row>13</xdr:row>
      <xdr:rowOff>57150</xdr:rowOff>
    </xdr:from>
    <xdr:to>
      <xdr:col>9</xdr:col>
      <xdr:colOff>485775</xdr:colOff>
      <xdr:row>14</xdr:row>
      <xdr:rowOff>0</xdr:rowOff>
    </xdr:to>
    <xdr:sp macro="" textlink="">
      <xdr:nvSpPr>
        <xdr:cNvPr id="2" name="フリーフォーム 1"/>
        <xdr:cNvSpPr/>
      </xdr:nvSpPr>
      <xdr:spPr>
        <a:xfrm>
          <a:off x="5686425" y="44386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13</xdr:row>
      <xdr:rowOff>161925</xdr:rowOff>
    </xdr:from>
    <xdr:to>
      <xdr:col>9</xdr:col>
      <xdr:colOff>0</xdr:colOff>
      <xdr:row>14</xdr:row>
      <xdr:rowOff>161925</xdr:rowOff>
    </xdr:to>
    <xdr:cxnSp macro="">
      <xdr:nvCxnSpPr>
        <xdr:cNvPr id="3" name="直線コネクタ 2"/>
        <xdr:cNvCxnSpPr/>
      </xdr:nvCxnSpPr>
      <xdr:spPr>
        <a:xfrm>
          <a:off x="6124575" y="45434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29</xdr:row>
      <xdr:rowOff>57150</xdr:rowOff>
    </xdr:from>
    <xdr:to>
      <xdr:col>9</xdr:col>
      <xdr:colOff>485775</xdr:colOff>
      <xdr:row>30</xdr:row>
      <xdr:rowOff>0</xdr:rowOff>
    </xdr:to>
    <xdr:sp macro="" textlink="">
      <xdr:nvSpPr>
        <xdr:cNvPr id="4" name="フリーフォーム 3"/>
        <xdr:cNvSpPr/>
      </xdr:nvSpPr>
      <xdr:spPr>
        <a:xfrm>
          <a:off x="5686425" y="8181975"/>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29</xdr:row>
      <xdr:rowOff>161925</xdr:rowOff>
    </xdr:from>
    <xdr:to>
      <xdr:col>9</xdr:col>
      <xdr:colOff>0</xdr:colOff>
      <xdr:row>30</xdr:row>
      <xdr:rowOff>161925</xdr:rowOff>
    </xdr:to>
    <xdr:cxnSp macro="">
      <xdr:nvCxnSpPr>
        <xdr:cNvPr id="5" name="直線コネクタ 4"/>
        <xdr:cNvCxnSpPr/>
      </xdr:nvCxnSpPr>
      <xdr:spPr>
        <a:xfrm>
          <a:off x="6124575" y="8286750"/>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sheetPr>
  <dimension ref="A1:J56"/>
  <sheetViews>
    <sheetView showZeros="0" zoomScaleNormal="100" workbookViewId="0">
      <selection activeCell="H7" sqref="H7"/>
    </sheetView>
  </sheetViews>
  <sheetFormatPr defaultRowHeight="13.5"/>
  <cols>
    <col min="1" max="1" width="2.375" customWidth="1"/>
    <col min="2" max="3" width="3.375" customWidth="1"/>
    <col min="4" max="4" width="15" customWidth="1"/>
    <col min="5" max="5" width="10.875" customWidth="1"/>
    <col min="6" max="6" width="11.625" customWidth="1"/>
    <col min="7" max="7" width="12.625" customWidth="1"/>
    <col min="8" max="9" width="13.375" customWidth="1"/>
    <col min="10" max="10" width="2.875" customWidth="1"/>
  </cols>
  <sheetData>
    <row r="1" spans="1:10">
      <c r="A1" t="s">
        <v>81</v>
      </c>
    </row>
    <row r="2" spans="1:10">
      <c r="A2" s="361" t="s">
        <v>300</v>
      </c>
      <c r="B2" s="361"/>
      <c r="C2" s="361"/>
      <c r="D2" s="361"/>
    </row>
    <row r="3" spans="1:10">
      <c r="I3" s="2" t="s">
        <v>0</v>
      </c>
    </row>
    <row r="5" spans="1:10">
      <c r="B5" t="s">
        <v>1</v>
      </c>
    </row>
    <row r="6" spans="1:10">
      <c r="B6" t="s">
        <v>2</v>
      </c>
    </row>
    <row r="8" spans="1:10">
      <c r="F8" s="15" t="s">
        <v>38</v>
      </c>
    </row>
    <row r="9" spans="1:10">
      <c r="G9" s="25" t="s">
        <v>36</v>
      </c>
    </row>
    <row r="10" spans="1:10">
      <c r="G10" s="25" t="s">
        <v>37</v>
      </c>
    </row>
    <row r="11" spans="1:10" ht="14.25" customHeight="1">
      <c r="G11" s="24" t="s">
        <v>3</v>
      </c>
      <c r="I11" s="2"/>
    </row>
    <row r="13" spans="1:10" ht="14.25">
      <c r="B13" s="218" t="s">
        <v>73</v>
      </c>
      <c r="C13" s="219"/>
      <c r="D13" s="219"/>
      <c r="E13" s="219"/>
      <c r="F13" s="219"/>
      <c r="G13" s="219"/>
      <c r="H13" s="219"/>
      <c r="I13" s="219"/>
    </row>
    <row r="15" spans="1:10" ht="27.75" customHeight="1">
      <c r="A15" s="217" t="s">
        <v>196</v>
      </c>
      <c r="B15" s="217"/>
      <c r="C15" s="217"/>
      <c r="D15" s="217"/>
      <c r="E15" s="217"/>
      <c r="F15" s="217"/>
      <c r="G15" s="217"/>
      <c r="H15" s="217"/>
      <c r="I15" s="217"/>
      <c r="J15" s="217"/>
    </row>
    <row r="17" spans="2:9">
      <c r="F17" s="58" t="s">
        <v>129</v>
      </c>
    </row>
    <row r="19" spans="2:9">
      <c r="B19" s="1">
        <v>1</v>
      </c>
      <c r="C19" t="s">
        <v>28</v>
      </c>
      <c r="E19" t="s">
        <v>253</v>
      </c>
    </row>
    <row r="21" spans="2:9">
      <c r="B21" s="58">
        <v>2</v>
      </c>
      <c r="C21" t="s">
        <v>149</v>
      </c>
      <c r="E21" s="225" t="s">
        <v>159</v>
      </c>
      <c r="F21" s="226"/>
      <c r="G21" s="170" t="s">
        <v>296</v>
      </c>
    </row>
    <row r="23" spans="2:9">
      <c r="B23" s="1">
        <v>3</v>
      </c>
      <c r="C23" t="s">
        <v>4</v>
      </c>
    </row>
    <row r="24" spans="2:9">
      <c r="C24" s="18" t="s">
        <v>5</v>
      </c>
      <c r="D24" t="s">
        <v>10</v>
      </c>
    </row>
    <row r="25" spans="2:9">
      <c r="C25" s="2"/>
      <c r="D25" s="19" t="s">
        <v>44</v>
      </c>
    </row>
    <row r="26" spans="2:9" ht="27" customHeight="1">
      <c r="D26" s="220" t="s">
        <v>25</v>
      </c>
      <c r="E26" s="221"/>
      <c r="F26" s="220" t="s">
        <v>138</v>
      </c>
      <c r="G26" s="221"/>
      <c r="H26" s="215" t="s">
        <v>137</v>
      </c>
      <c r="I26" s="216"/>
    </row>
    <row r="27" spans="2:9" ht="30" customHeight="1">
      <c r="D27" s="215"/>
      <c r="E27" s="216"/>
      <c r="F27" s="223" t="s">
        <v>12</v>
      </c>
      <c r="G27" s="224"/>
      <c r="H27" s="227"/>
      <c r="I27" s="228"/>
    </row>
    <row r="28" spans="2:9" ht="14.25" customHeight="1">
      <c r="D28" s="54" t="s">
        <v>218</v>
      </c>
      <c r="E28" s="5"/>
      <c r="F28" s="22"/>
      <c r="G28" s="22"/>
      <c r="H28" s="53"/>
      <c r="I28" s="53"/>
    </row>
    <row r="29" spans="2:9" ht="9.75" customHeight="1">
      <c r="D29" s="21"/>
      <c r="E29" s="22"/>
      <c r="F29" s="22"/>
      <c r="H29" s="21"/>
      <c r="I29" s="23"/>
    </row>
    <row r="30" spans="2:9">
      <c r="C30" s="2"/>
      <c r="D30" t="s">
        <v>180</v>
      </c>
    </row>
    <row r="31" spans="2:9">
      <c r="D31" s="29" t="s">
        <v>30</v>
      </c>
      <c r="E31" s="30" t="s">
        <v>43</v>
      </c>
      <c r="F31" s="158"/>
      <c r="G31" s="42" t="s">
        <v>77</v>
      </c>
      <c r="H31" s="1"/>
    </row>
    <row r="32" spans="2:9">
      <c r="F32" s="2" t="s">
        <v>227</v>
      </c>
    </row>
    <row r="33" spans="2:9">
      <c r="C33" s="18" t="s">
        <v>31</v>
      </c>
      <c r="D33" t="s">
        <v>32</v>
      </c>
    </row>
    <row r="34" spans="2:9">
      <c r="C34" s="2"/>
      <c r="D34" t="s">
        <v>68</v>
      </c>
      <c r="I34" s="26" t="s">
        <v>66</v>
      </c>
    </row>
    <row r="35" spans="2:9" ht="25.5" customHeight="1">
      <c r="D35" s="222" t="s">
        <v>25</v>
      </c>
      <c r="E35" s="222"/>
      <c r="F35" s="4" t="s">
        <v>67</v>
      </c>
      <c r="G35" s="17" t="s">
        <v>34</v>
      </c>
      <c r="H35" s="17" t="s">
        <v>187</v>
      </c>
      <c r="I35" s="27" t="s">
        <v>63</v>
      </c>
    </row>
    <row r="36" spans="2:9" ht="30" customHeight="1">
      <c r="D36" s="215"/>
      <c r="E36" s="216"/>
      <c r="F36" s="20" t="s">
        <v>12</v>
      </c>
      <c r="G36" s="47"/>
      <c r="H36" s="47"/>
      <c r="I36" s="46"/>
    </row>
    <row r="37" spans="2:9">
      <c r="D37" s="54" t="s">
        <v>218</v>
      </c>
      <c r="E37" s="5"/>
      <c r="F37" s="22"/>
      <c r="G37" s="48"/>
      <c r="H37" s="48"/>
      <c r="I37" s="53"/>
    </row>
    <row r="38" spans="2:9" ht="11.25" customHeight="1">
      <c r="D38" s="21"/>
      <c r="E38" s="21"/>
      <c r="F38" s="21"/>
      <c r="G38" s="21"/>
      <c r="H38" s="21"/>
      <c r="I38" s="21"/>
    </row>
    <row r="39" spans="2:9">
      <c r="D39" t="s">
        <v>180</v>
      </c>
      <c r="E39" s="21"/>
      <c r="F39" s="21"/>
      <c r="G39" s="21"/>
      <c r="I39" s="21"/>
    </row>
    <row r="40" spans="2:9">
      <c r="D40" t="s">
        <v>64</v>
      </c>
      <c r="E40" s="21"/>
      <c r="G40" s="177" t="s">
        <v>277</v>
      </c>
      <c r="H40" s="159"/>
      <c r="I40" s="21" t="s">
        <v>65</v>
      </c>
    </row>
    <row r="41" spans="2:9" ht="16.5" customHeight="1">
      <c r="D41" s="21"/>
      <c r="E41" s="21"/>
      <c r="G41" s="21"/>
      <c r="H41" s="2" t="s">
        <v>228</v>
      </c>
      <c r="I41" s="21"/>
    </row>
    <row r="42" spans="2:9" ht="16.5" customHeight="1">
      <c r="C42" s="178" t="s">
        <v>256</v>
      </c>
      <c r="D42" s="179" t="s">
        <v>257</v>
      </c>
      <c r="E42" s="177"/>
      <c r="F42" s="170"/>
      <c r="G42" s="177"/>
      <c r="H42" s="180"/>
      <c r="I42" s="177"/>
    </row>
    <row r="43" spans="2:9" ht="16.5" customHeight="1">
      <c r="C43" s="170"/>
      <c r="D43" s="170" t="s">
        <v>180</v>
      </c>
      <c r="E43" s="181"/>
      <c r="F43" s="182" t="s">
        <v>294</v>
      </c>
      <c r="G43" s="177"/>
      <c r="H43" s="183" t="s">
        <v>218</v>
      </c>
      <c r="I43" s="177"/>
    </row>
    <row r="44" spans="2:9" ht="16.5" customHeight="1">
      <c r="C44" s="170"/>
      <c r="D44" s="182"/>
      <c r="E44" s="184" t="s">
        <v>258</v>
      </c>
      <c r="F44" s="182"/>
      <c r="G44" s="177"/>
      <c r="H44" s="180"/>
      <c r="I44" s="177"/>
    </row>
    <row r="45" spans="2:9" ht="6.75" customHeight="1">
      <c r="D45" s="21"/>
      <c r="E45" s="21"/>
      <c r="G45" s="21"/>
      <c r="H45" s="2"/>
      <c r="I45" s="21"/>
    </row>
    <row r="46" spans="2:9">
      <c r="B46" s="1">
        <v>4</v>
      </c>
      <c r="C46" t="s">
        <v>139</v>
      </c>
    </row>
    <row r="47" spans="2:9">
      <c r="C47" s="18" t="s">
        <v>5</v>
      </c>
      <c r="D47" t="s">
        <v>141</v>
      </c>
    </row>
    <row r="48" spans="2:9">
      <c r="D48" s="222" t="s">
        <v>142</v>
      </c>
      <c r="E48" s="222"/>
      <c r="F48" s="229" t="s">
        <v>140</v>
      </c>
      <c r="G48" s="229"/>
    </row>
    <row r="49" spans="2:9">
      <c r="D49" s="213"/>
      <c r="E49" s="214"/>
      <c r="F49" s="121"/>
      <c r="G49" s="122"/>
      <c r="H49" s="15"/>
      <c r="I49" s="15"/>
    </row>
    <row r="51" spans="2:9">
      <c r="B51" s="1">
        <v>5</v>
      </c>
      <c r="C51" t="s">
        <v>35</v>
      </c>
    </row>
    <row r="52" spans="2:9">
      <c r="C52" s="18" t="s">
        <v>39</v>
      </c>
      <c r="D52" t="s">
        <v>219</v>
      </c>
    </row>
    <row r="53" spans="2:9">
      <c r="C53" s="18" t="s">
        <v>6</v>
      </c>
      <c r="D53" t="s">
        <v>220</v>
      </c>
    </row>
    <row r="54" spans="2:9">
      <c r="C54" s="18" t="s">
        <v>7</v>
      </c>
      <c r="D54" t="s">
        <v>221</v>
      </c>
    </row>
    <row r="55" spans="2:9">
      <c r="C55" s="18" t="s">
        <v>9</v>
      </c>
      <c r="D55" s="170" t="s">
        <v>295</v>
      </c>
    </row>
    <row r="56" spans="2:9">
      <c r="C56" s="18" t="s">
        <v>213</v>
      </c>
      <c r="D56" t="s">
        <v>254</v>
      </c>
    </row>
  </sheetData>
  <mergeCells count="15">
    <mergeCell ref="A2:D2"/>
    <mergeCell ref="D49:E49"/>
    <mergeCell ref="D36:E36"/>
    <mergeCell ref="A15:J15"/>
    <mergeCell ref="B13:I13"/>
    <mergeCell ref="D26:E26"/>
    <mergeCell ref="D27:E27"/>
    <mergeCell ref="D35:E35"/>
    <mergeCell ref="H26:I26"/>
    <mergeCell ref="F27:G27"/>
    <mergeCell ref="E21:F21"/>
    <mergeCell ref="F26:G26"/>
    <mergeCell ref="H27:I27"/>
    <mergeCell ref="F48:G48"/>
    <mergeCell ref="D48:E48"/>
  </mergeCells>
  <phoneticPr fontId="1"/>
  <pageMargins left="0.70866141732283472" right="0.70866141732283472" top="0.74803149606299213" bottom="0.4330708661417322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J54"/>
  <sheetViews>
    <sheetView showZeros="0" view="pageBreakPreview" zoomScale="60" zoomScaleNormal="100" workbookViewId="0">
      <selection activeCell="A2" sqref="A2:D2"/>
    </sheetView>
  </sheetViews>
  <sheetFormatPr defaultRowHeight="13.5"/>
  <cols>
    <col min="1" max="1" width="2.375" customWidth="1"/>
    <col min="2" max="2" width="2.875" customWidth="1"/>
    <col min="3" max="3" width="3.375" customWidth="1"/>
    <col min="4" max="4" width="14.625" customWidth="1"/>
    <col min="5" max="5" width="10.125" customWidth="1"/>
    <col min="6" max="6" width="11.625" customWidth="1"/>
    <col min="7" max="7" width="12.375" customWidth="1"/>
    <col min="8" max="8" width="12.625" customWidth="1"/>
    <col min="9" max="9" width="15.125" customWidth="1"/>
    <col min="10" max="10" width="3.625" customWidth="1"/>
  </cols>
  <sheetData>
    <row r="1" spans="1:10">
      <c r="A1" t="s">
        <v>150</v>
      </c>
    </row>
    <row r="2" spans="1:10">
      <c r="A2" s="361" t="s">
        <v>301</v>
      </c>
      <c r="B2" s="361"/>
      <c r="C2" s="361"/>
      <c r="D2" s="361"/>
    </row>
    <row r="3" spans="1:10">
      <c r="A3" s="362"/>
      <c r="B3" s="362"/>
      <c r="C3" s="362"/>
      <c r="D3" s="362"/>
    </row>
    <row r="4" spans="1:10">
      <c r="I4" s="2" t="s">
        <v>0</v>
      </c>
    </row>
    <row r="6" spans="1:10">
      <c r="B6" t="s">
        <v>1</v>
      </c>
    </row>
    <row r="7" spans="1:10">
      <c r="B7" t="s">
        <v>2</v>
      </c>
    </row>
    <row r="9" spans="1:10">
      <c r="F9" s="15" t="s">
        <v>38</v>
      </c>
    </row>
    <row r="10" spans="1:10">
      <c r="G10" s="25" t="s">
        <v>36</v>
      </c>
    </row>
    <row r="11" spans="1:10">
      <c r="G11" s="25" t="s">
        <v>37</v>
      </c>
    </row>
    <row r="12" spans="1:10" ht="14.25" customHeight="1">
      <c r="G12" s="24" t="s">
        <v>3</v>
      </c>
      <c r="I12" s="2"/>
    </row>
    <row r="14" spans="1:10" ht="14.25">
      <c r="B14" s="218" t="s">
        <v>144</v>
      </c>
      <c r="C14" s="219"/>
      <c r="D14" s="219"/>
      <c r="E14" s="219"/>
      <c r="F14" s="219"/>
      <c r="G14" s="219"/>
      <c r="H14" s="219"/>
      <c r="I14" s="219"/>
    </row>
    <row r="16" spans="1:10" ht="39.75" customHeight="1">
      <c r="A16" s="217" t="s">
        <v>164</v>
      </c>
      <c r="B16" s="217"/>
      <c r="C16" s="217"/>
      <c r="D16" s="217"/>
      <c r="E16" s="217"/>
      <c r="F16" s="217"/>
      <c r="G16" s="217"/>
      <c r="H16" s="217"/>
      <c r="I16" s="217"/>
      <c r="J16" s="217"/>
    </row>
    <row r="17" spans="2:9" ht="7.5" customHeight="1"/>
    <row r="18" spans="2:9">
      <c r="F18" s="58" t="s">
        <v>129</v>
      </c>
    </row>
    <row r="19" spans="2:9" ht="9.75" customHeight="1"/>
    <row r="20" spans="2:9">
      <c r="B20" s="58">
        <v>1</v>
      </c>
      <c r="C20" t="s">
        <v>28</v>
      </c>
      <c r="E20" t="s">
        <v>253</v>
      </c>
    </row>
    <row r="21" spans="2:9">
      <c r="B21" s="58"/>
    </row>
    <row r="22" spans="2:9">
      <c r="B22" s="58">
        <v>2</v>
      </c>
      <c r="C22" t="s">
        <v>225</v>
      </c>
      <c r="E22" t="s">
        <v>159</v>
      </c>
      <c r="F22" s="2"/>
      <c r="G22" s="170" t="s">
        <v>296</v>
      </c>
    </row>
    <row r="23" spans="2:9">
      <c r="B23" s="58"/>
    </row>
    <row r="24" spans="2:9" ht="9.75" customHeight="1"/>
    <row r="25" spans="2:9">
      <c r="B25" s="58">
        <v>3</v>
      </c>
      <c r="C25" t="s">
        <v>145</v>
      </c>
    </row>
    <row r="26" spans="2:9">
      <c r="C26" s="18" t="s">
        <v>5</v>
      </c>
      <c r="D26" t="s">
        <v>10</v>
      </c>
    </row>
    <row r="27" spans="2:9">
      <c r="C27" s="2"/>
      <c r="D27" s="19" t="s">
        <v>146</v>
      </c>
    </row>
    <row r="28" spans="2:9" ht="27" customHeight="1">
      <c r="D28" s="220" t="s">
        <v>25</v>
      </c>
      <c r="E28" s="221"/>
      <c r="F28" s="215" t="s">
        <v>249</v>
      </c>
      <c r="G28" s="216"/>
      <c r="H28" s="215" t="s">
        <v>248</v>
      </c>
      <c r="I28" s="216"/>
    </row>
    <row r="29" spans="2:9" ht="30" customHeight="1">
      <c r="D29" s="215"/>
      <c r="E29" s="216"/>
      <c r="F29" s="223" t="s">
        <v>12</v>
      </c>
      <c r="G29" s="224"/>
      <c r="H29" s="340"/>
      <c r="I29" s="341"/>
    </row>
    <row r="30" spans="2:9" ht="14.25" customHeight="1">
      <c r="D30" s="54" t="s">
        <v>224</v>
      </c>
      <c r="E30" s="5"/>
      <c r="F30" s="22"/>
      <c r="G30" s="22"/>
      <c r="H30" s="53"/>
      <c r="I30" s="53"/>
    </row>
    <row r="31" spans="2:9" ht="10.5" customHeight="1">
      <c r="D31" s="21"/>
      <c r="E31" s="22"/>
      <c r="F31" s="22"/>
      <c r="H31" s="21"/>
      <c r="I31" s="23"/>
    </row>
    <row r="32" spans="2:9" ht="15" customHeight="1">
      <c r="D32" t="s">
        <v>225</v>
      </c>
      <c r="H32" s="21"/>
      <c r="I32" s="23"/>
    </row>
    <row r="33" spans="3:9" ht="15.75" customHeight="1">
      <c r="D33" s="29" t="s">
        <v>30</v>
      </c>
      <c r="E33" s="30" t="s">
        <v>43</v>
      </c>
      <c r="F33" s="164"/>
      <c r="G33" t="s">
        <v>77</v>
      </c>
    </row>
    <row r="34" spans="3:9">
      <c r="F34" s="2" t="s">
        <v>226</v>
      </c>
    </row>
    <row r="35" spans="3:9">
      <c r="C35" s="18" t="s">
        <v>31</v>
      </c>
      <c r="D35" t="s">
        <v>32</v>
      </c>
    </row>
    <row r="36" spans="3:9">
      <c r="C36" s="2"/>
      <c r="D36" t="s">
        <v>147</v>
      </c>
      <c r="I36" s="58" t="s">
        <v>66</v>
      </c>
    </row>
    <row r="37" spans="3:9" ht="25.5" customHeight="1">
      <c r="D37" s="222" t="s">
        <v>25</v>
      </c>
      <c r="E37" s="222"/>
      <c r="F37" s="59" t="s">
        <v>148</v>
      </c>
      <c r="G37" s="68" t="s">
        <v>34</v>
      </c>
      <c r="H37" s="68" t="s">
        <v>187</v>
      </c>
      <c r="I37" s="59" t="s">
        <v>63</v>
      </c>
    </row>
    <row r="38" spans="3:9" ht="30" customHeight="1">
      <c r="D38" s="215"/>
      <c r="E38" s="216"/>
      <c r="F38" s="20" t="s">
        <v>12</v>
      </c>
      <c r="G38" s="47"/>
      <c r="H38" s="47"/>
      <c r="I38" s="46"/>
    </row>
    <row r="39" spans="3:9">
      <c r="D39" s="54" t="s">
        <v>224</v>
      </c>
      <c r="E39" s="5"/>
      <c r="F39" s="22"/>
      <c r="G39" s="48"/>
      <c r="H39" s="48"/>
      <c r="I39" s="53"/>
    </row>
    <row r="40" spans="3:9" ht="5.25" customHeight="1">
      <c r="D40" s="21"/>
      <c r="E40" s="21"/>
      <c r="F40" s="21"/>
      <c r="G40" s="21"/>
      <c r="H40" s="21"/>
      <c r="I40" s="21"/>
    </row>
    <row r="41" spans="3:9" ht="13.5" customHeight="1">
      <c r="D41" t="s">
        <v>225</v>
      </c>
      <c r="E41" s="21"/>
      <c r="F41" s="21"/>
      <c r="G41" s="21"/>
      <c r="H41" s="21"/>
      <c r="I41" s="21"/>
    </row>
    <row r="42" spans="3:9" ht="15" customHeight="1">
      <c r="D42" t="s">
        <v>64</v>
      </c>
      <c r="E42" s="21"/>
      <c r="F42" s="21"/>
      <c r="G42" s="177" t="s">
        <v>277</v>
      </c>
      <c r="H42" s="163"/>
      <c r="I42" s="21" t="s">
        <v>65</v>
      </c>
    </row>
    <row r="43" spans="3:9" ht="18.75" customHeight="1">
      <c r="H43" s="2" t="s">
        <v>228</v>
      </c>
    </row>
    <row r="44" spans="3:9" ht="16.5" customHeight="1">
      <c r="C44" s="178" t="s">
        <v>256</v>
      </c>
      <c r="D44" s="179" t="s">
        <v>257</v>
      </c>
      <c r="E44" s="177"/>
      <c r="F44" s="170"/>
      <c r="G44" s="177"/>
      <c r="H44" s="180"/>
      <c r="I44" s="177"/>
    </row>
    <row r="45" spans="3:9" ht="16.5" customHeight="1">
      <c r="C45" s="178"/>
      <c r="D45" s="170" t="s">
        <v>225</v>
      </c>
      <c r="E45" s="177"/>
      <c r="F45" s="170"/>
      <c r="G45" s="177"/>
      <c r="H45" s="180"/>
      <c r="I45" s="177"/>
    </row>
    <row r="46" spans="3:9" ht="16.5" customHeight="1">
      <c r="C46" s="170"/>
      <c r="D46" s="170" t="s">
        <v>275</v>
      </c>
      <c r="E46" s="170"/>
      <c r="F46" s="204"/>
      <c r="G46" s="205" t="s">
        <v>274</v>
      </c>
      <c r="H46" s="206"/>
      <c r="I46" s="182" t="s">
        <v>294</v>
      </c>
    </row>
    <row r="47" spans="3:9" ht="16.5" customHeight="1">
      <c r="C47" s="170"/>
      <c r="D47" s="170"/>
      <c r="E47" s="183" t="s">
        <v>224</v>
      </c>
      <c r="F47" s="170"/>
      <c r="G47" s="182"/>
      <c r="H47" s="184" t="s">
        <v>258</v>
      </c>
      <c r="I47" s="180"/>
    </row>
    <row r="48" spans="3:9" ht="8.25" customHeight="1">
      <c r="G48" s="172"/>
      <c r="H48" s="2"/>
    </row>
    <row r="49" spans="2:4">
      <c r="B49" s="58">
        <v>4</v>
      </c>
      <c r="C49" t="s">
        <v>35</v>
      </c>
    </row>
    <row r="50" spans="2:4">
      <c r="C50" s="18" t="s">
        <v>39</v>
      </c>
      <c r="D50" t="s">
        <v>247</v>
      </c>
    </row>
    <row r="51" spans="2:4">
      <c r="C51" s="18" t="s">
        <v>6</v>
      </c>
      <c r="D51" t="s">
        <v>212</v>
      </c>
    </row>
    <row r="52" spans="2:4">
      <c r="C52" s="18" t="s">
        <v>7</v>
      </c>
      <c r="D52" t="s">
        <v>246</v>
      </c>
    </row>
    <row r="53" spans="2:4">
      <c r="C53" s="178" t="s">
        <v>9</v>
      </c>
      <c r="D53" s="179" t="s">
        <v>265</v>
      </c>
    </row>
    <row r="54" spans="2:4">
      <c r="C54" s="18" t="s">
        <v>207</v>
      </c>
      <c r="D54" t="s">
        <v>255</v>
      </c>
    </row>
  </sheetData>
  <mergeCells count="11">
    <mergeCell ref="A2:D2"/>
    <mergeCell ref="F28:G28"/>
    <mergeCell ref="F29:G29"/>
    <mergeCell ref="D37:E37"/>
    <mergeCell ref="D38:E38"/>
    <mergeCell ref="B14:I14"/>
    <mergeCell ref="A16:J16"/>
    <mergeCell ref="D28:E28"/>
    <mergeCell ref="H28:I28"/>
    <mergeCell ref="D29:E29"/>
    <mergeCell ref="H29:I29"/>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J78"/>
  <sheetViews>
    <sheetView zoomScaleNormal="100" workbookViewId="0">
      <selection activeCell="D49" sqref="D49"/>
    </sheetView>
  </sheetViews>
  <sheetFormatPr defaultRowHeight="13.5"/>
  <cols>
    <col min="1" max="1" width="1.25" customWidth="1"/>
    <col min="2" max="2" width="7.5" customWidth="1"/>
    <col min="3" max="3" width="4.125" customWidth="1"/>
    <col min="4" max="4" width="11.375" customWidth="1"/>
    <col min="5" max="10" width="11.125" customWidth="1"/>
  </cols>
  <sheetData>
    <row r="1" spans="1:10">
      <c r="A1" t="s">
        <v>214</v>
      </c>
      <c r="B1" s="84"/>
      <c r="C1" s="42"/>
      <c r="D1" s="42"/>
      <c r="E1" s="42"/>
      <c r="F1" s="42"/>
    </row>
    <row r="2" spans="1:10" ht="17.25">
      <c r="A2" s="42"/>
      <c r="B2" s="42"/>
      <c r="C2" s="42"/>
      <c r="D2" s="253" t="s">
        <v>165</v>
      </c>
      <c r="E2" s="253"/>
      <c r="F2" s="253"/>
      <c r="G2" s="253"/>
      <c r="H2" s="253"/>
    </row>
    <row r="3" spans="1:10" ht="17.25">
      <c r="A3" s="42"/>
      <c r="B3" s="42"/>
      <c r="C3" s="42"/>
      <c r="D3" s="85"/>
      <c r="E3" s="85"/>
      <c r="F3" s="85"/>
      <c r="G3" s="85"/>
      <c r="H3" s="85"/>
    </row>
    <row r="4" spans="1:10">
      <c r="A4" s="42" t="s">
        <v>126</v>
      </c>
      <c r="C4" s="42"/>
      <c r="D4" s="42"/>
      <c r="E4" s="42"/>
      <c r="F4" s="42"/>
    </row>
    <row r="5" spans="1:10">
      <c r="A5" s="42"/>
      <c r="B5" s="42" t="s">
        <v>183</v>
      </c>
      <c r="C5" s="42"/>
      <c r="D5" s="42"/>
      <c r="E5" s="42"/>
      <c r="F5" s="42"/>
    </row>
    <row r="6" spans="1:10" ht="10.5" customHeight="1">
      <c r="A6" s="42"/>
      <c r="C6" s="42"/>
      <c r="D6" s="42"/>
      <c r="E6" s="137"/>
      <c r="F6" s="137"/>
      <c r="G6" s="137"/>
      <c r="H6" s="137"/>
      <c r="I6" s="137"/>
      <c r="J6" s="137"/>
    </row>
    <row r="7" spans="1:10">
      <c r="B7" s="45" t="s">
        <v>166</v>
      </c>
      <c r="C7" s="42"/>
      <c r="D7" s="42"/>
      <c r="E7" s="42"/>
      <c r="F7" s="42"/>
    </row>
    <row r="8" spans="1:10">
      <c r="B8" s="222" t="s">
        <v>41</v>
      </c>
      <c r="C8" s="222"/>
      <c r="D8" s="222"/>
      <c r="E8" s="214"/>
      <c r="F8" s="246"/>
      <c r="G8" s="214"/>
      <c r="H8" s="246"/>
      <c r="I8" s="214"/>
      <c r="J8" s="246"/>
    </row>
    <row r="9" spans="1:10" ht="15" customHeight="1">
      <c r="B9" s="222" t="s">
        <v>92</v>
      </c>
      <c r="C9" s="222"/>
      <c r="D9" s="222"/>
      <c r="E9" s="214"/>
      <c r="F9" s="246"/>
      <c r="G9" s="214"/>
      <c r="H9" s="246"/>
      <c r="I9" s="214"/>
      <c r="J9" s="246"/>
    </row>
    <row r="10" spans="1:10" ht="15" customHeight="1">
      <c r="B10" s="222" t="s">
        <v>72</v>
      </c>
      <c r="C10" s="222"/>
      <c r="D10" s="222"/>
      <c r="E10" s="214"/>
      <c r="F10" s="246"/>
      <c r="G10" s="214"/>
      <c r="H10" s="246"/>
      <c r="I10" s="214"/>
      <c r="J10" s="246"/>
    </row>
    <row r="11" spans="1:10" ht="15" customHeight="1">
      <c r="B11" s="222" t="s">
        <v>79</v>
      </c>
      <c r="C11" s="222"/>
      <c r="D11" s="222"/>
      <c r="E11" s="214"/>
      <c r="F11" s="246"/>
      <c r="G11" s="214"/>
      <c r="H11" s="246"/>
      <c r="I11" s="214"/>
      <c r="J11" s="246"/>
    </row>
    <row r="12" spans="1:10" ht="15" customHeight="1">
      <c r="B12" s="263" t="s">
        <v>181</v>
      </c>
      <c r="C12" s="66" t="s">
        <v>266</v>
      </c>
      <c r="D12" s="10" t="s">
        <v>21</v>
      </c>
      <c r="E12" s="11" t="s">
        <v>27</v>
      </c>
      <c r="F12" s="11" t="s">
        <v>26</v>
      </c>
      <c r="G12" s="11" t="s">
        <v>27</v>
      </c>
      <c r="H12" s="11" t="s">
        <v>26</v>
      </c>
      <c r="I12" s="11" t="s">
        <v>27</v>
      </c>
      <c r="J12" s="11" t="s">
        <v>26</v>
      </c>
    </row>
    <row r="13" spans="1:10" ht="15" customHeight="1">
      <c r="B13" s="267"/>
      <c r="C13" s="63"/>
      <c r="D13" s="12" t="s">
        <v>14</v>
      </c>
      <c r="E13" s="108" t="s">
        <v>22</v>
      </c>
      <c r="F13" s="108" t="s">
        <v>22</v>
      </c>
      <c r="G13" s="108" t="s">
        <v>22</v>
      </c>
      <c r="H13" s="108" t="s">
        <v>22</v>
      </c>
      <c r="I13" s="108" t="s">
        <v>22</v>
      </c>
      <c r="J13" s="108" t="s">
        <v>22</v>
      </c>
    </row>
    <row r="14" spans="1:10" ht="15" customHeight="1">
      <c r="B14" s="345"/>
      <c r="C14" s="87"/>
      <c r="D14" s="14" t="s">
        <v>15</v>
      </c>
      <c r="E14" s="110" t="s">
        <v>13</v>
      </c>
      <c r="F14" s="110" t="s">
        <v>13</v>
      </c>
      <c r="G14" s="110" t="s">
        <v>13</v>
      </c>
      <c r="H14" s="110" t="s">
        <v>13</v>
      </c>
      <c r="I14" s="110" t="s">
        <v>13</v>
      </c>
      <c r="J14" s="110" t="s">
        <v>13</v>
      </c>
    </row>
    <row r="15" spans="1:10" ht="15" customHeight="1">
      <c r="C15" s="5"/>
      <c r="D15" s="71"/>
      <c r="E15" s="6"/>
      <c r="F15" s="6"/>
      <c r="G15" s="6"/>
      <c r="I15" s="6"/>
    </row>
    <row r="16" spans="1:10" ht="15" customHeight="1">
      <c r="B16" s="222" t="s">
        <v>92</v>
      </c>
      <c r="C16" s="222"/>
      <c r="D16" s="222"/>
      <c r="E16" s="214"/>
      <c r="F16" s="246"/>
      <c r="G16" s="214"/>
      <c r="H16" s="247"/>
      <c r="I16" s="249" t="s">
        <v>52</v>
      </c>
      <c r="J16" s="250"/>
    </row>
    <row r="17" spans="1:10" ht="15" customHeight="1">
      <c r="B17" s="222" t="s">
        <v>41</v>
      </c>
      <c r="C17" s="222"/>
      <c r="D17" s="222"/>
      <c r="E17" s="214"/>
      <c r="F17" s="246"/>
      <c r="G17" s="214"/>
      <c r="H17" s="247"/>
      <c r="I17" s="251"/>
      <c r="J17" s="252"/>
    </row>
    <row r="18" spans="1:10" ht="15" customHeight="1">
      <c r="B18" s="229" t="s">
        <v>72</v>
      </c>
      <c r="C18" s="229"/>
      <c r="D18" s="229"/>
      <c r="E18" s="241"/>
      <c r="F18" s="254"/>
      <c r="G18" s="241"/>
      <c r="H18" s="242"/>
      <c r="I18" s="251"/>
      <c r="J18" s="252"/>
    </row>
    <row r="19" spans="1:10" ht="15" customHeight="1">
      <c r="B19" s="222" t="s">
        <v>79</v>
      </c>
      <c r="C19" s="222"/>
      <c r="D19" s="222"/>
      <c r="E19" s="214"/>
      <c r="F19" s="246"/>
      <c r="G19" s="214"/>
      <c r="H19" s="247"/>
      <c r="I19" s="320"/>
      <c r="J19" s="321"/>
    </row>
    <row r="20" spans="1:10" ht="15" customHeight="1">
      <c r="B20" s="263" t="s">
        <v>181</v>
      </c>
      <c r="C20" s="169" t="s">
        <v>266</v>
      </c>
      <c r="D20" s="10" t="s">
        <v>21</v>
      </c>
      <c r="E20" s="11" t="s">
        <v>27</v>
      </c>
      <c r="F20" s="11" t="s">
        <v>26</v>
      </c>
      <c r="G20" s="11" t="s">
        <v>27</v>
      </c>
      <c r="H20" s="56" t="s">
        <v>26</v>
      </c>
      <c r="I20" s="73" t="s">
        <v>27</v>
      </c>
      <c r="J20" s="11" t="s">
        <v>26</v>
      </c>
    </row>
    <row r="21" spans="1:10" ht="15" customHeight="1">
      <c r="B21" s="267"/>
      <c r="C21" s="63"/>
      <c r="D21" s="12" t="s">
        <v>14</v>
      </c>
      <c r="E21" s="115" t="s">
        <v>22</v>
      </c>
      <c r="F21" s="115" t="s">
        <v>22</v>
      </c>
      <c r="G21" s="115" t="s">
        <v>22</v>
      </c>
      <c r="H21" s="111" t="s">
        <v>22</v>
      </c>
      <c r="I21" s="112" t="s">
        <v>22</v>
      </c>
      <c r="J21" s="115" t="s">
        <v>22</v>
      </c>
    </row>
    <row r="22" spans="1:10" ht="15" customHeight="1">
      <c r="B22" s="345"/>
      <c r="C22" s="87"/>
      <c r="D22" s="14" t="s">
        <v>15</v>
      </c>
      <c r="E22" s="110" t="s">
        <v>13</v>
      </c>
      <c r="F22" s="110" t="s">
        <v>13</v>
      </c>
      <c r="G22" s="110" t="s">
        <v>13</v>
      </c>
      <c r="H22" s="116" t="s">
        <v>13</v>
      </c>
      <c r="I22" s="117" t="s">
        <v>13</v>
      </c>
      <c r="J22" s="110" t="s">
        <v>13</v>
      </c>
    </row>
    <row r="25" spans="1:10" ht="14.25" thickBot="1">
      <c r="I25" s="234" t="s">
        <v>182</v>
      </c>
      <c r="J25" s="234"/>
    </row>
    <row r="26" spans="1:10" ht="19.5" customHeight="1" thickBot="1">
      <c r="G26" s="230" t="s">
        <v>104</v>
      </c>
      <c r="H26" s="231"/>
      <c r="I26" s="232" t="s">
        <v>103</v>
      </c>
      <c r="J26" s="233"/>
    </row>
    <row r="29" spans="1:10" ht="13.5" customHeight="1">
      <c r="A29" s="42"/>
      <c r="B29" s="45" t="s">
        <v>167</v>
      </c>
      <c r="C29" s="42"/>
      <c r="D29" s="42"/>
      <c r="E29" s="42"/>
      <c r="F29" s="42"/>
    </row>
    <row r="30" spans="1:10">
      <c r="B30" s="222" t="s">
        <v>41</v>
      </c>
      <c r="C30" s="222"/>
      <c r="D30" s="222"/>
      <c r="E30" s="214"/>
      <c r="F30" s="246"/>
      <c r="G30" s="214"/>
      <c r="H30" s="246"/>
      <c r="I30" s="214"/>
      <c r="J30" s="246"/>
    </row>
    <row r="31" spans="1:10" ht="15" customHeight="1">
      <c r="B31" s="222" t="s">
        <v>92</v>
      </c>
      <c r="C31" s="222"/>
      <c r="D31" s="222"/>
      <c r="E31" s="214"/>
      <c r="F31" s="246"/>
      <c r="G31" s="214"/>
      <c r="H31" s="246"/>
      <c r="I31" s="214"/>
      <c r="J31" s="246"/>
    </row>
    <row r="32" spans="1:10" ht="15" customHeight="1">
      <c r="B32" s="222" t="s">
        <v>72</v>
      </c>
      <c r="C32" s="222"/>
      <c r="D32" s="222"/>
      <c r="E32" s="214"/>
      <c r="F32" s="246"/>
      <c r="G32" s="214"/>
      <c r="H32" s="246"/>
      <c r="I32" s="214"/>
      <c r="J32" s="246"/>
    </row>
    <row r="33" spans="2:10" ht="15" customHeight="1">
      <c r="B33" s="222" t="s">
        <v>79</v>
      </c>
      <c r="C33" s="222"/>
      <c r="D33" s="222"/>
      <c r="E33" s="214"/>
      <c r="F33" s="246"/>
      <c r="G33" s="214"/>
      <c r="H33" s="246"/>
      <c r="I33" s="214"/>
      <c r="J33" s="246"/>
    </row>
    <row r="34" spans="2:10" ht="15" customHeight="1">
      <c r="B34" s="263" t="s">
        <v>181</v>
      </c>
      <c r="C34" s="169" t="s">
        <v>266</v>
      </c>
      <c r="D34" s="10" t="s">
        <v>21</v>
      </c>
      <c r="E34" s="11" t="s">
        <v>27</v>
      </c>
      <c r="F34" s="11" t="s">
        <v>26</v>
      </c>
      <c r="G34" s="11" t="s">
        <v>27</v>
      </c>
      <c r="H34" s="11" t="s">
        <v>26</v>
      </c>
      <c r="I34" s="11" t="s">
        <v>27</v>
      </c>
      <c r="J34" s="11" t="s">
        <v>26</v>
      </c>
    </row>
    <row r="35" spans="2:10" ht="15" customHeight="1">
      <c r="B35" s="267"/>
      <c r="C35" s="63"/>
      <c r="D35" s="12" t="s">
        <v>14</v>
      </c>
      <c r="E35" s="108" t="s">
        <v>22</v>
      </c>
      <c r="F35" s="108" t="s">
        <v>22</v>
      </c>
      <c r="G35" s="108" t="s">
        <v>22</v>
      </c>
      <c r="H35" s="108" t="s">
        <v>22</v>
      </c>
      <c r="I35" s="108" t="s">
        <v>22</v>
      </c>
      <c r="J35" s="108" t="s">
        <v>22</v>
      </c>
    </row>
    <row r="36" spans="2:10" ht="15" customHeight="1">
      <c r="B36" s="345"/>
      <c r="C36" s="87"/>
      <c r="D36" s="14" t="s">
        <v>15</v>
      </c>
      <c r="E36" s="110" t="s">
        <v>13</v>
      </c>
      <c r="F36" s="110" t="s">
        <v>13</v>
      </c>
      <c r="G36" s="110" t="s">
        <v>13</v>
      </c>
      <c r="H36" s="110" t="s">
        <v>13</v>
      </c>
      <c r="I36" s="110" t="s">
        <v>13</v>
      </c>
      <c r="J36" s="110" t="s">
        <v>13</v>
      </c>
    </row>
    <row r="37" spans="2:10" ht="5.25" customHeight="1">
      <c r="B37" s="92"/>
      <c r="C37" s="53"/>
      <c r="D37" s="93"/>
      <c r="E37" s="94"/>
      <c r="F37" s="94"/>
      <c r="G37" s="94"/>
      <c r="H37" s="94"/>
      <c r="I37" s="6"/>
      <c r="J37" s="6"/>
    </row>
    <row r="38" spans="2:10">
      <c r="B38" s="346" t="s">
        <v>195</v>
      </c>
      <c r="C38" s="347"/>
      <c r="D38" s="10" t="s">
        <v>21</v>
      </c>
      <c r="E38" s="11" t="s">
        <v>27</v>
      </c>
      <c r="F38" s="11" t="s">
        <v>26</v>
      </c>
      <c r="G38" s="11" t="s">
        <v>27</v>
      </c>
      <c r="H38" s="56" t="s">
        <v>26</v>
      </c>
      <c r="I38" s="11" t="s">
        <v>27</v>
      </c>
      <c r="J38" s="11" t="s">
        <v>26</v>
      </c>
    </row>
    <row r="39" spans="2:10">
      <c r="B39" s="348"/>
      <c r="C39" s="349"/>
      <c r="D39" s="12" t="s">
        <v>14</v>
      </c>
      <c r="E39" s="108" t="s">
        <v>22</v>
      </c>
      <c r="F39" s="108" t="s">
        <v>22</v>
      </c>
      <c r="G39" s="108" t="s">
        <v>22</v>
      </c>
      <c r="H39" s="111" t="s">
        <v>22</v>
      </c>
      <c r="I39" s="108" t="s">
        <v>22</v>
      </c>
      <c r="J39" s="108" t="s">
        <v>22</v>
      </c>
    </row>
    <row r="40" spans="2:10">
      <c r="B40" s="350"/>
      <c r="C40" s="351"/>
      <c r="D40" s="14" t="s">
        <v>15</v>
      </c>
      <c r="E40" s="110" t="s">
        <v>13</v>
      </c>
      <c r="F40" s="110" t="s">
        <v>13</v>
      </c>
      <c r="G40" s="110" t="s">
        <v>13</v>
      </c>
      <c r="H40" s="116" t="s">
        <v>13</v>
      </c>
      <c r="I40" s="110" t="s">
        <v>13</v>
      </c>
      <c r="J40" s="110" t="s">
        <v>13</v>
      </c>
    </row>
    <row r="41" spans="2:10" ht="10.5" customHeight="1">
      <c r="C41" s="5"/>
      <c r="D41" s="71"/>
      <c r="E41" s="6"/>
      <c r="F41" s="6"/>
      <c r="G41" s="6"/>
      <c r="I41" s="6"/>
    </row>
    <row r="42" spans="2:10">
      <c r="B42" s="273" t="s">
        <v>109</v>
      </c>
      <c r="C42" s="281"/>
      <c r="D42" s="100" t="s">
        <v>107</v>
      </c>
      <c r="E42" s="118" t="s">
        <v>22</v>
      </c>
      <c r="F42" s="118" t="s">
        <v>22</v>
      </c>
      <c r="G42" s="118" t="s">
        <v>22</v>
      </c>
      <c r="H42" s="118" t="s">
        <v>22</v>
      </c>
      <c r="I42" s="118" t="s">
        <v>22</v>
      </c>
      <c r="J42" s="118" t="s">
        <v>22</v>
      </c>
    </row>
    <row r="43" spans="2:10">
      <c r="B43" s="281"/>
      <c r="C43" s="281"/>
      <c r="D43" s="274" t="s">
        <v>15</v>
      </c>
      <c r="E43" s="119" t="s">
        <v>108</v>
      </c>
      <c r="F43" s="119" t="s">
        <v>108</v>
      </c>
      <c r="G43" s="119" t="s">
        <v>108</v>
      </c>
      <c r="H43" s="119" t="s">
        <v>108</v>
      </c>
      <c r="I43" s="119" t="s">
        <v>108</v>
      </c>
      <c r="J43" s="119" t="s">
        <v>108</v>
      </c>
    </row>
    <row r="44" spans="2:10">
      <c r="B44" s="281"/>
      <c r="C44" s="281"/>
      <c r="D44" s="275"/>
      <c r="E44" s="258" t="s">
        <v>106</v>
      </c>
      <c r="F44" s="262"/>
      <c r="G44" s="258" t="s">
        <v>106</v>
      </c>
      <c r="H44" s="262"/>
      <c r="I44" s="258" t="s">
        <v>106</v>
      </c>
      <c r="J44" s="262"/>
    </row>
    <row r="45" spans="2:10">
      <c r="B45" s="342" t="s">
        <v>51</v>
      </c>
      <c r="C45" s="342"/>
      <c r="D45" s="342"/>
      <c r="E45" s="343" t="s">
        <v>22</v>
      </c>
      <c r="F45" s="344"/>
      <c r="G45" s="343" t="s">
        <v>22</v>
      </c>
      <c r="H45" s="344"/>
      <c r="I45" s="343" t="s">
        <v>22</v>
      </c>
      <c r="J45" s="344"/>
    </row>
    <row r="46" spans="2:10" ht="21.75" customHeight="1">
      <c r="C46" s="5"/>
      <c r="D46" s="71"/>
      <c r="E46" s="6"/>
      <c r="F46" s="6"/>
      <c r="G46" s="6"/>
      <c r="I46" s="6"/>
    </row>
    <row r="47" spans="2:10" ht="15" customHeight="1" thickBot="1">
      <c r="C47" s="5"/>
      <c r="D47" s="71"/>
      <c r="G47" s="234" t="s">
        <v>115</v>
      </c>
      <c r="H47" s="234"/>
    </row>
    <row r="48" spans="2:10" ht="15" customHeight="1" thickBot="1">
      <c r="C48" s="5"/>
      <c r="D48" s="71"/>
      <c r="E48" s="230" t="s">
        <v>104</v>
      </c>
      <c r="F48" s="231"/>
      <c r="G48" s="232" t="s">
        <v>103</v>
      </c>
      <c r="H48" s="233"/>
    </row>
    <row r="49" spans="2:4" ht="9" customHeight="1"/>
    <row r="50" spans="2:4">
      <c r="B50" s="102" t="s">
        <v>110</v>
      </c>
      <c r="C50" s="103"/>
      <c r="D50" s="104"/>
    </row>
    <row r="51" spans="2:4">
      <c r="B51" s="105" t="s">
        <v>184</v>
      </c>
      <c r="C51" s="103"/>
      <c r="D51" s="104"/>
    </row>
    <row r="52" spans="2:4">
      <c r="B52" s="105" t="s">
        <v>112</v>
      </c>
      <c r="C52" s="103"/>
      <c r="D52" s="104"/>
    </row>
    <row r="53" spans="2:4">
      <c r="B53" s="105" t="s">
        <v>114</v>
      </c>
      <c r="C53" s="103"/>
      <c r="D53" s="104"/>
    </row>
    <row r="54" spans="2:4">
      <c r="B54" s="105" t="s">
        <v>113</v>
      </c>
      <c r="C54" s="103"/>
      <c r="D54" s="104"/>
    </row>
    <row r="55" spans="2:4">
      <c r="B55" s="105" t="s">
        <v>186</v>
      </c>
      <c r="C55" s="103"/>
      <c r="D55" s="104"/>
    </row>
    <row r="56" spans="2:4">
      <c r="B56" s="105" t="s">
        <v>185</v>
      </c>
      <c r="C56" s="103"/>
      <c r="D56" s="104"/>
    </row>
    <row r="60" spans="2:4">
      <c r="B60" s="99" t="s">
        <v>102</v>
      </c>
    </row>
    <row r="62" spans="2:4">
      <c r="B62" t="s">
        <v>54</v>
      </c>
    </row>
    <row r="63" spans="2:4" ht="6.75" customHeight="1"/>
    <row r="64" spans="2:4">
      <c r="B64" t="s">
        <v>61</v>
      </c>
    </row>
    <row r="65" spans="2:9" ht="14.25" thickBot="1">
      <c r="D65" s="156" t="s">
        <v>50</v>
      </c>
      <c r="E65" s="156"/>
      <c r="F65" s="156"/>
    </row>
    <row r="66" spans="2:9">
      <c r="B66" s="3"/>
      <c r="C66" s="35" t="s">
        <v>57</v>
      </c>
      <c r="D66" s="64" t="s">
        <v>56</v>
      </c>
      <c r="E66" s="64"/>
      <c r="F66" s="37" t="s">
        <v>93</v>
      </c>
      <c r="G66" s="220" t="s">
        <v>45</v>
      </c>
      <c r="H66" s="221"/>
      <c r="I66" s="97" t="s">
        <v>51</v>
      </c>
    </row>
    <row r="67" spans="2:9" ht="14.25">
      <c r="B67" s="286" t="s">
        <v>55</v>
      </c>
      <c r="C67" s="35" t="s">
        <v>46</v>
      </c>
      <c r="D67" s="40"/>
      <c r="E67" s="59" t="s">
        <v>48</v>
      </c>
      <c r="F67" s="40"/>
      <c r="G67" s="3">
        <f>F67-D67</f>
        <v>0</v>
      </c>
      <c r="H67" s="222">
        <f>SUM(G67:G68)</f>
        <v>0</v>
      </c>
      <c r="I67" s="265">
        <f>IF(H69&lt;0,0,SUM(B76:B77))</f>
        <v>0</v>
      </c>
    </row>
    <row r="68" spans="2:9" ht="15" thickBot="1">
      <c r="B68" s="287"/>
      <c r="C68" s="36" t="s">
        <v>47</v>
      </c>
      <c r="D68" s="41"/>
      <c r="E68" s="67" t="s">
        <v>48</v>
      </c>
      <c r="F68" s="41"/>
      <c r="G68" s="34">
        <f>F68-D68</f>
        <v>0</v>
      </c>
      <c r="H68" s="264"/>
      <c r="I68" s="266"/>
    </row>
    <row r="69" spans="2:9" ht="14.25" thickTop="1">
      <c r="B69" s="282" t="s">
        <v>49</v>
      </c>
      <c r="C69" s="37" t="s">
        <v>46</v>
      </c>
      <c r="D69" s="64">
        <f>D67</f>
        <v>0</v>
      </c>
      <c r="E69" s="64" t="s">
        <v>48</v>
      </c>
      <c r="F69" s="64">
        <f>F67</f>
        <v>0</v>
      </c>
      <c r="G69" s="33">
        <f>F69-D69</f>
        <v>0</v>
      </c>
      <c r="H69" s="269">
        <f>SUM(G69:G70)</f>
        <v>0</v>
      </c>
      <c r="I69" t="str">
        <f>IF(D78=2,"",IF(D78=0,"",IF(D76=1,"２０Fで本数換算","４０Fで本数換算")))</f>
        <v/>
      </c>
    </row>
    <row r="70" spans="2:9">
      <c r="B70" s="283"/>
      <c r="C70" s="35" t="s">
        <v>47</v>
      </c>
      <c r="D70" s="59">
        <f>D68*2</f>
        <v>0</v>
      </c>
      <c r="E70" s="59" t="s">
        <v>48</v>
      </c>
      <c r="F70" s="59">
        <f>F68*2</f>
        <v>0</v>
      </c>
      <c r="G70" s="3">
        <f>F70-D70</f>
        <v>0</v>
      </c>
      <c r="H70" s="270"/>
      <c r="I70" s="38" t="str">
        <f>IF(H69&lt;=0,"転換貨物に該当しません","")</f>
        <v>転換貨物に該当しません</v>
      </c>
    </row>
    <row r="75" spans="2:9" hidden="1">
      <c r="C75" t="s">
        <v>58</v>
      </c>
    </row>
    <row r="76" spans="2:9" hidden="1">
      <c r="B76">
        <f>IF(D78=2,H76,G76)</f>
        <v>0</v>
      </c>
      <c r="C76" t="s">
        <v>46</v>
      </c>
      <c r="D76">
        <f>IF(G67&gt;0,1,0)</f>
        <v>0</v>
      </c>
      <c r="E76" t="str">
        <f>IF(D76=1,"増加","✕")</f>
        <v>✕</v>
      </c>
      <c r="F76">
        <f>IF(D76=1,H69,0)</f>
        <v>0</v>
      </c>
      <c r="G76">
        <f>F76</f>
        <v>0</v>
      </c>
      <c r="H76">
        <f>IF(D78=2,G67,0)</f>
        <v>0</v>
      </c>
    </row>
    <row r="77" spans="2:9" hidden="1">
      <c r="B77">
        <f>IF(D78=2,H77,G77)</f>
        <v>0</v>
      </c>
      <c r="C77" t="s">
        <v>47</v>
      </c>
      <c r="D77">
        <f>IF(G68&gt;0,1,0)</f>
        <v>0</v>
      </c>
      <c r="E77" t="str">
        <f>IF(D77=1,"増加","✕")</f>
        <v>✕</v>
      </c>
      <c r="F77">
        <f>IF(D77=1,H69,0)</f>
        <v>0</v>
      </c>
      <c r="G77">
        <f>ROUNDUP(F77/2,0)</f>
        <v>0</v>
      </c>
      <c r="H77">
        <f>IF(D78=2,G68,0)</f>
        <v>0</v>
      </c>
    </row>
    <row r="78" spans="2:9" hidden="1">
      <c r="D78">
        <f>SUM(D76:D77)</f>
        <v>0</v>
      </c>
    </row>
  </sheetData>
  <mergeCells count="71">
    <mergeCell ref="B8:D8"/>
    <mergeCell ref="E9:F9"/>
    <mergeCell ref="G9:H9"/>
    <mergeCell ref="I9:J9"/>
    <mergeCell ref="D2:H2"/>
    <mergeCell ref="B9:D9"/>
    <mergeCell ref="E8:F8"/>
    <mergeCell ref="G8:H8"/>
    <mergeCell ref="I8:J8"/>
    <mergeCell ref="I10:J10"/>
    <mergeCell ref="B11:D11"/>
    <mergeCell ref="E11:F11"/>
    <mergeCell ref="G11:H11"/>
    <mergeCell ref="I11:J11"/>
    <mergeCell ref="B12:B14"/>
    <mergeCell ref="B18:D18"/>
    <mergeCell ref="B10:D10"/>
    <mergeCell ref="E10:F10"/>
    <mergeCell ref="G10:H10"/>
    <mergeCell ref="E18:F18"/>
    <mergeCell ref="G18:H18"/>
    <mergeCell ref="I67:I68"/>
    <mergeCell ref="B69:B70"/>
    <mergeCell ref="H69:H70"/>
    <mergeCell ref="B16:D16"/>
    <mergeCell ref="E16:F16"/>
    <mergeCell ref="G16:H16"/>
    <mergeCell ref="I16:J19"/>
    <mergeCell ref="B17:D17"/>
    <mergeCell ref="E17:F17"/>
    <mergeCell ref="G17:H17"/>
    <mergeCell ref="G26:H26"/>
    <mergeCell ref="G66:H66"/>
    <mergeCell ref="B67:B68"/>
    <mergeCell ref="H67:H68"/>
    <mergeCell ref="B19:D19"/>
    <mergeCell ref="E19:F19"/>
    <mergeCell ref="G19:H19"/>
    <mergeCell ref="B33:D33"/>
    <mergeCell ref="E33:F33"/>
    <mergeCell ref="G33:H33"/>
    <mergeCell ref="B20:B22"/>
    <mergeCell ref="I33:J33"/>
    <mergeCell ref="I25:J25"/>
    <mergeCell ref="I26:J26"/>
    <mergeCell ref="B30:D30"/>
    <mergeCell ref="E30:F30"/>
    <mergeCell ref="G30:H30"/>
    <mergeCell ref="I30:J30"/>
    <mergeCell ref="B31:D31"/>
    <mergeCell ref="E31:F31"/>
    <mergeCell ref="G31:H31"/>
    <mergeCell ref="I31:J31"/>
    <mergeCell ref="B32:D32"/>
    <mergeCell ref="E32:F32"/>
    <mergeCell ref="G32:H32"/>
    <mergeCell ref="I32:J32"/>
    <mergeCell ref="B34:B36"/>
    <mergeCell ref="B38:C40"/>
    <mergeCell ref="B42:C44"/>
    <mergeCell ref="D43:D44"/>
    <mergeCell ref="E44:F44"/>
    <mergeCell ref="E48:F48"/>
    <mergeCell ref="G48:H48"/>
    <mergeCell ref="I44:J44"/>
    <mergeCell ref="B45:D45"/>
    <mergeCell ref="E45:F45"/>
    <mergeCell ref="G45:H45"/>
    <mergeCell ref="I45:J45"/>
    <mergeCell ref="G47:H47"/>
    <mergeCell ref="G44:H44"/>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U28"/>
  <sheetViews>
    <sheetView zoomScaleNormal="100" workbookViewId="0">
      <selection activeCell="L38" sqref="L38"/>
    </sheetView>
  </sheetViews>
  <sheetFormatPr defaultRowHeight="13.5"/>
  <cols>
    <col min="1" max="1" width="3.125" customWidth="1"/>
    <col min="2" max="2" width="9.625" customWidth="1"/>
    <col min="3" max="3" width="6" customWidth="1"/>
    <col min="4" max="4" width="11.125" bestFit="1" customWidth="1"/>
    <col min="5" max="5" width="3.625" customWidth="1"/>
    <col min="6" max="6" width="13" bestFit="1" customWidth="1"/>
    <col min="7" max="8" width="6.125" customWidth="1"/>
    <col min="9" max="9" width="3.25" customWidth="1"/>
    <col min="10" max="10" width="14.125" customWidth="1"/>
    <col min="11" max="11" width="8.375" customWidth="1"/>
    <col min="12" max="12" width="6.25" customWidth="1"/>
    <col min="13" max="13" width="4.5" customWidth="1"/>
    <col min="15" max="15" width="2.625" hidden="1" customWidth="1"/>
    <col min="16" max="16" width="5.625" hidden="1" customWidth="1"/>
    <col min="17" max="17" width="2.625" hidden="1" customWidth="1"/>
    <col min="18" max="18" width="7.625" hidden="1" customWidth="1"/>
    <col min="19" max="19" width="2.75" hidden="1" customWidth="1"/>
    <col min="20" max="20" width="5.125" hidden="1" customWidth="1"/>
    <col min="21" max="21" width="4.125" hidden="1" customWidth="1"/>
  </cols>
  <sheetData>
    <row r="1" spans="1:2">
      <c r="A1" t="s">
        <v>94</v>
      </c>
    </row>
    <row r="3" spans="1:2">
      <c r="A3" s="2" t="s">
        <v>53</v>
      </c>
      <c r="B3" t="s">
        <v>74</v>
      </c>
    </row>
    <row r="4" spans="1:2">
      <c r="A4" s="2"/>
      <c r="B4" t="s">
        <v>75</v>
      </c>
    </row>
    <row r="5" spans="1:2">
      <c r="B5" t="s">
        <v>76</v>
      </c>
    </row>
    <row r="8" spans="1:2">
      <c r="A8" s="58">
        <v>1</v>
      </c>
      <c r="B8" t="s">
        <v>96</v>
      </c>
    </row>
    <row r="9" spans="1:2">
      <c r="A9" s="58"/>
      <c r="B9" t="s">
        <v>95</v>
      </c>
    </row>
    <row r="11" spans="1:2">
      <c r="A11" s="58">
        <v>2</v>
      </c>
      <c r="B11" t="s">
        <v>97</v>
      </c>
    </row>
    <row r="12" spans="1:2">
      <c r="B12" t="s">
        <v>98</v>
      </c>
    </row>
    <row r="13" spans="1:2">
      <c r="B13" t="s">
        <v>99</v>
      </c>
    </row>
    <row r="14" spans="1:2">
      <c r="B14" t="s">
        <v>222</v>
      </c>
    </row>
    <row r="15" spans="1:2">
      <c r="B15" t="s">
        <v>223</v>
      </c>
    </row>
    <row r="18" spans="1:21">
      <c r="A18" s="98" t="s">
        <v>101</v>
      </c>
      <c r="B18" s="99" t="s">
        <v>100</v>
      </c>
    </row>
    <row r="20" spans="1:21">
      <c r="B20" t="s">
        <v>54</v>
      </c>
    </row>
    <row r="22" spans="1:21">
      <c r="B22" t="s">
        <v>61</v>
      </c>
    </row>
    <row r="23" spans="1:21" ht="14.25" thickBot="1">
      <c r="D23" s="222" t="s">
        <v>50</v>
      </c>
      <c r="E23" s="222"/>
      <c r="F23" s="222"/>
    </row>
    <row r="24" spans="1:21">
      <c r="B24" s="3"/>
      <c r="C24" s="35" t="s">
        <v>57</v>
      </c>
      <c r="D24" s="64" t="s">
        <v>56</v>
      </c>
      <c r="E24" s="64"/>
      <c r="F24" s="64" t="s">
        <v>93</v>
      </c>
      <c r="G24" s="220" t="s">
        <v>45</v>
      </c>
      <c r="H24" s="221"/>
      <c r="J24" s="39" t="s">
        <v>51</v>
      </c>
      <c r="P24" t="s">
        <v>58</v>
      </c>
    </row>
    <row r="25" spans="1:21" ht="14.25">
      <c r="B25" s="286" t="s">
        <v>55</v>
      </c>
      <c r="C25" s="35" t="s">
        <v>46</v>
      </c>
      <c r="D25" s="40"/>
      <c r="E25" s="59" t="s">
        <v>48</v>
      </c>
      <c r="F25" s="40"/>
      <c r="G25" s="3">
        <f>F25-D25</f>
        <v>0</v>
      </c>
      <c r="H25" s="222">
        <f>SUM(G25:G26)</f>
        <v>0</v>
      </c>
      <c r="J25" s="284">
        <f>IF(H27&lt;0,0,SUM(O25:O26))</f>
        <v>0</v>
      </c>
      <c r="O25">
        <f>IF(Q27=2,U25,T25)</f>
        <v>0</v>
      </c>
      <c r="P25" t="s">
        <v>46</v>
      </c>
      <c r="Q25">
        <f>IF(G25&gt;0,1,0)</f>
        <v>0</v>
      </c>
      <c r="R25" t="str">
        <f>IF(Q25=1,"増加","✕")</f>
        <v>✕</v>
      </c>
      <c r="S25">
        <f>IF(Q25=1,$H$27,0)</f>
        <v>0</v>
      </c>
      <c r="T25">
        <f>S25</f>
        <v>0</v>
      </c>
      <c r="U25">
        <f>IF($Q$27=2,G25,0)</f>
        <v>0</v>
      </c>
    </row>
    <row r="26" spans="1:21" ht="15" thickBot="1">
      <c r="B26" s="287"/>
      <c r="C26" s="36" t="s">
        <v>47</v>
      </c>
      <c r="D26" s="41"/>
      <c r="E26" s="67" t="s">
        <v>48</v>
      </c>
      <c r="F26" s="41"/>
      <c r="G26" s="34">
        <f t="shared" ref="G26:G28" si="0">F26-D26</f>
        <v>0</v>
      </c>
      <c r="H26" s="264"/>
      <c r="J26" s="285"/>
      <c r="O26">
        <f>IF(Q27=2,U26,T26)</f>
        <v>0</v>
      </c>
      <c r="P26" t="s">
        <v>47</v>
      </c>
      <c r="Q26">
        <f>IF(G26&gt;0,1,0)</f>
        <v>0</v>
      </c>
      <c r="R26" t="str">
        <f>IF(Q26=1,"増加","✕")</f>
        <v>✕</v>
      </c>
      <c r="S26">
        <f>IF(Q26=1,$H$27,0)</f>
        <v>0</v>
      </c>
      <c r="T26">
        <f>ROUNDUP(S26/2,0)</f>
        <v>0</v>
      </c>
      <c r="U26">
        <f>IF($Q$27=2,G26,0)</f>
        <v>0</v>
      </c>
    </row>
    <row r="27" spans="1:21" ht="14.25" thickTop="1">
      <c r="B27" s="282" t="s">
        <v>49</v>
      </c>
      <c r="C27" s="37" t="s">
        <v>46</v>
      </c>
      <c r="D27" s="64">
        <f>D25</f>
        <v>0</v>
      </c>
      <c r="E27" s="64" t="s">
        <v>48</v>
      </c>
      <c r="F27" s="64">
        <f>F25</f>
        <v>0</v>
      </c>
      <c r="G27" s="33">
        <f t="shared" si="0"/>
        <v>0</v>
      </c>
      <c r="H27" s="269">
        <f>SUM(G27:G28)</f>
        <v>0</v>
      </c>
      <c r="J27" t="str">
        <f>IF(Q27=2,"",IF(Q27=0,"",IF(Q25=1,"２０Fで本数換算","４０Fで本数換算")))</f>
        <v/>
      </c>
      <c r="Q27">
        <f>SUM(Q25:Q26)</f>
        <v>0</v>
      </c>
    </row>
    <row r="28" spans="1:21">
      <c r="B28" s="283"/>
      <c r="C28" s="35" t="s">
        <v>47</v>
      </c>
      <c r="D28" s="59">
        <f>D26*2</f>
        <v>0</v>
      </c>
      <c r="E28" s="59" t="s">
        <v>48</v>
      </c>
      <c r="F28" s="59">
        <f>F26*2</f>
        <v>0</v>
      </c>
      <c r="G28" s="3">
        <f t="shared" si="0"/>
        <v>0</v>
      </c>
      <c r="H28" s="270"/>
      <c r="J28" s="38" t="str">
        <f>IF(H27&lt;=0,"転換貨物と見なしません","")</f>
        <v>転換貨物と見なしません</v>
      </c>
    </row>
  </sheetData>
  <sheetProtection sheet="1" objects="1" scenarios="1"/>
  <mergeCells count="7">
    <mergeCell ref="J25:J26"/>
    <mergeCell ref="B27:B28"/>
    <mergeCell ref="H27:H28"/>
    <mergeCell ref="D23:F23"/>
    <mergeCell ref="G24:H24"/>
    <mergeCell ref="B25:B26"/>
    <mergeCell ref="H25:H26"/>
  </mergeCells>
  <phoneticPr fontId="1"/>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J33"/>
  <sheetViews>
    <sheetView zoomScaleNormal="100" workbookViewId="0">
      <selection activeCell="E20" sqref="E20"/>
    </sheetView>
  </sheetViews>
  <sheetFormatPr defaultRowHeight="13.5"/>
  <cols>
    <col min="1" max="1" width="1.5" customWidth="1"/>
    <col min="2" max="2" width="6.125" customWidth="1"/>
    <col min="3" max="3" width="5" customWidth="1"/>
    <col min="4" max="4" width="12.125" customWidth="1"/>
    <col min="5" max="10" width="11.125" customWidth="1"/>
  </cols>
  <sheetData>
    <row r="1" spans="1:10">
      <c r="A1" t="s">
        <v>215</v>
      </c>
      <c r="B1" s="84"/>
      <c r="C1" s="42"/>
      <c r="D1" s="42"/>
      <c r="E1" s="42"/>
      <c r="F1" s="42"/>
    </row>
    <row r="2" spans="1:10" ht="17.25">
      <c r="A2" s="42"/>
      <c r="B2" s="42"/>
      <c r="C2" s="42"/>
      <c r="D2" s="253" t="s">
        <v>165</v>
      </c>
      <c r="E2" s="253"/>
      <c r="F2" s="253"/>
      <c r="G2" s="253"/>
      <c r="H2" s="253"/>
    </row>
    <row r="3" spans="1:10" ht="17.25">
      <c r="A3" s="42"/>
      <c r="B3" s="42"/>
      <c r="C3" s="42"/>
      <c r="D3" s="85"/>
      <c r="E3" s="85"/>
      <c r="F3" s="85"/>
      <c r="G3" s="85"/>
      <c r="H3" s="85"/>
    </row>
    <row r="4" spans="1:10">
      <c r="A4" s="42" t="s">
        <v>126</v>
      </c>
      <c r="C4" s="42"/>
      <c r="D4" s="42"/>
      <c r="E4" s="42"/>
      <c r="F4" s="42"/>
    </row>
    <row r="5" spans="1:10">
      <c r="A5" s="42"/>
      <c r="B5" s="42" t="s">
        <v>183</v>
      </c>
      <c r="C5" s="42"/>
      <c r="D5" s="42"/>
      <c r="E5" s="42"/>
      <c r="F5" s="42"/>
    </row>
    <row r="6" spans="1:10" ht="10.5" customHeight="1">
      <c r="B6" s="16"/>
      <c r="C6" s="42"/>
      <c r="D6" s="42"/>
      <c r="E6" s="42"/>
      <c r="F6" s="42"/>
    </row>
    <row r="7" spans="1:10">
      <c r="B7" s="45" t="s">
        <v>168</v>
      </c>
      <c r="C7" s="42"/>
      <c r="D7" s="42"/>
      <c r="E7" s="42"/>
      <c r="F7" s="42"/>
    </row>
    <row r="8" spans="1:10">
      <c r="B8" s="222" t="s">
        <v>41</v>
      </c>
      <c r="C8" s="222"/>
      <c r="D8" s="222"/>
      <c r="E8" s="214"/>
      <c r="F8" s="246"/>
      <c r="G8" s="214"/>
      <c r="H8" s="247"/>
      <c r="I8" s="249" t="s">
        <v>123</v>
      </c>
      <c r="J8" s="250"/>
    </row>
    <row r="9" spans="1:10">
      <c r="B9" s="222" t="s">
        <v>92</v>
      </c>
      <c r="C9" s="222"/>
      <c r="D9" s="222"/>
      <c r="E9" s="214"/>
      <c r="F9" s="246"/>
      <c r="G9" s="214"/>
      <c r="H9" s="247"/>
      <c r="I9" s="251"/>
      <c r="J9" s="252"/>
    </row>
    <row r="10" spans="1:10">
      <c r="B10" s="222" t="s">
        <v>72</v>
      </c>
      <c r="C10" s="222"/>
      <c r="D10" s="222"/>
      <c r="E10" s="220"/>
      <c r="F10" s="221"/>
      <c r="G10" s="220"/>
      <c r="H10" s="302"/>
      <c r="I10" s="320"/>
      <c r="J10" s="321"/>
    </row>
    <row r="11" spans="1:10" ht="14.25" customHeight="1">
      <c r="B11" s="267" t="s">
        <v>181</v>
      </c>
      <c r="C11" s="63" t="s">
        <v>266</v>
      </c>
      <c r="D11" s="57" t="s">
        <v>118</v>
      </c>
      <c r="E11" s="69" t="s">
        <v>119</v>
      </c>
      <c r="F11" s="69" t="s">
        <v>120</v>
      </c>
      <c r="G11" s="69" t="s">
        <v>119</v>
      </c>
      <c r="H11" s="72" t="s">
        <v>120</v>
      </c>
      <c r="I11" s="74" t="s">
        <v>119</v>
      </c>
      <c r="J11" s="69" t="s">
        <v>120</v>
      </c>
    </row>
    <row r="12" spans="1:10">
      <c r="B12" s="267"/>
      <c r="C12" s="63"/>
      <c r="D12" s="12" t="s">
        <v>14</v>
      </c>
      <c r="E12" s="108" t="s">
        <v>22</v>
      </c>
      <c r="F12" s="108" t="s">
        <v>22</v>
      </c>
      <c r="G12" s="108" t="s">
        <v>22</v>
      </c>
      <c r="H12" s="111" t="s">
        <v>22</v>
      </c>
      <c r="I12" s="112" t="s">
        <v>22</v>
      </c>
      <c r="J12" s="108" t="s">
        <v>22</v>
      </c>
    </row>
    <row r="13" spans="1:10">
      <c r="B13" s="345"/>
      <c r="C13" s="87"/>
      <c r="D13" s="14" t="s">
        <v>15</v>
      </c>
      <c r="E13" s="110" t="s">
        <v>121</v>
      </c>
      <c r="F13" s="110" t="s">
        <v>121</v>
      </c>
      <c r="G13" s="110" t="s">
        <v>121</v>
      </c>
      <c r="H13" s="116" t="s">
        <v>121</v>
      </c>
      <c r="I13" s="117" t="s">
        <v>121</v>
      </c>
      <c r="J13" s="110" t="s">
        <v>121</v>
      </c>
    </row>
    <row r="16" spans="1:10" ht="14.25" thickBot="1">
      <c r="I16" s="234" t="s">
        <v>182</v>
      </c>
      <c r="J16" s="234"/>
    </row>
    <row r="17" spans="2:10" ht="19.5" customHeight="1" thickBot="1">
      <c r="G17" s="294" t="s">
        <v>104</v>
      </c>
      <c r="H17" s="295"/>
      <c r="I17" s="232" t="s">
        <v>103</v>
      </c>
      <c r="J17" s="233"/>
    </row>
    <row r="20" spans="2:10">
      <c r="B20" s="21"/>
      <c r="C20" s="21"/>
      <c r="D20" s="21"/>
      <c r="E20" s="21"/>
      <c r="F20" s="21"/>
      <c r="G20" s="21"/>
      <c r="H20" s="21"/>
      <c r="I20" s="21"/>
      <c r="J20" s="21"/>
    </row>
    <row r="21" spans="2:10" ht="12.75" customHeight="1"/>
    <row r="22" spans="2:10">
      <c r="B22" s="45" t="s">
        <v>169</v>
      </c>
    </row>
    <row r="23" spans="2:10" ht="16.5" customHeight="1">
      <c r="B23" s="222" t="s">
        <v>41</v>
      </c>
      <c r="C23" s="222"/>
      <c r="D23" s="222"/>
      <c r="E23" s="214"/>
      <c r="F23" s="246"/>
      <c r="G23" s="214"/>
      <c r="H23" s="247"/>
      <c r="I23" s="249" t="s">
        <v>123</v>
      </c>
      <c r="J23" s="250"/>
    </row>
    <row r="24" spans="2:10" ht="16.5" customHeight="1">
      <c r="B24" s="222" t="s">
        <v>92</v>
      </c>
      <c r="C24" s="222"/>
      <c r="D24" s="222"/>
      <c r="E24" s="214"/>
      <c r="F24" s="246"/>
      <c r="G24" s="214"/>
      <c r="H24" s="247"/>
      <c r="I24" s="251"/>
      <c r="J24" s="252"/>
    </row>
    <row r="25" spans="2:10" ht="16.5" customHeight="1">
      <c r="B25" s="222" t="s">
        <v>72</v>
      </c>
      <c r="C25" s="222"/>
      <c r="D25" s="222"/>
      <c r="E25" s="214"/>
      <c r="F25" s="246"/>
      <c r="G25" s="214"/>
      <c r="H25" s="247"/>
      <c r="I25" s="251"/>
      <c r="J25" s="252"/>
    </row>
    <row r="26" spans="2:10" ht="16.5" customHeight="1">
      <c r="B26" s="222" t="s">
        <v>79</v>
      </c>
      <c r="C26" s="222"/>
      <c r="D26" s="222"/>
      <c r="E26" s="214"/>
      <c r="F26" s="246"/>
      <c r="G26" s="214"/>
      <c r="H26" s="247"/>
      <c r="I26" s="320"/>
      <c r="J26" s="321"/>
    </row>
    <row r="27" spans="2:10">
      <c r="B27" s="263" t="s">
        <v>181</v>
      </c>
      <c r="C27" s="168" t="s">
        <v>266</v>
      </c>
      <c r="D27" s="10" t="s">
        <v>118</v>
      </c>
      <c r="E27" s="11" t="s">
        <v>119</v>
      </c>
      <c r="F27" s="11" t="s">
        <v>120</v>
      </c>
      <c r="G27" s="11" t="s">
        <v>119</v>
      </c>
      <c r="H27" s="56" t="s">
        <v>120</v>
      </c>
      <c r="I27" s="73" t="s">
        <v>119</v>
      </c>
      <c r="J27" s="11" t="s">
        <v>120</v>
      </c>
    </row>
    <row r="28" spans="2:10">
      <c r="B28" s="267"/>
      <c r="C28" s="63"/>
      <c r="D28" s="12" t="s">
        <v>14</v>
      </c>
      <c r="E28" s="108" t="s">
        <v>22</v>
      </c>
      <c r="F28" s="108" t="s">
        <v>22</v>
      </c>
      <c r="G28" s="108" t="s">
        <v>22</v>
      </c>
      <c r="H28" s="111" t="s">
        <v>22</v>
      </c>
      <c r="I28" s="112" t="s">
        <v>22</v>
      </c>
      <c r="J28" s="108" t="s">
        <v>22</v>
      </c>
    </row>
    <row r="29" spans="2:10">
      <c r="B29" s="345"/>
      <c r="C29" s="87"/>
      <c r="D29" s="14" t="s">
        <v>15</v>
      </c>
      <c r="E29" s="110" t="s">
        <v>121</v>
      </c>
      <c r="F29" s="110" t="s">
        <v>121</v>
      </c>
      <c r="G29" s="110" t="s">
        <v>121</v>
      </c>
      <c r="H29" s="116" t="s">
        <v>121</v>
      </c>
      <c r="I29" s="117" t="s">
        <v>121</v>
      </c>
      <c r="J29" s="110" t="s">
        <v>121</v>
      </c>
    </row>
    <row r="32" spans="2:10" ht="14.25" thickBot="1">
      <c r="I32" s="234" t="s">
        <v>182</v>
      </c>
      <c r="J32" s="234"/>
    </row>
    <row r="33" spans="7:10" ht="19.5" customHeight="1" thickBot="1">
      <c r="G33" s="294" t="s">
        <v>104</v>
      </c>
      <c r="H33" s="295"/>
      <c r="I33" s="232" t="s">
        <v>103</v>
      </c>
      <c r="J33" s="233"/>
    </row>
  </sheetData>
  <mergeCells count="32">
    <mergeCell ref="D2:H2"/>
    <mergeCell ref="B8:D8"/>
    <mergeCell ref="E8:F8"/>
    <mergeCell ref="G8:H8"/>
    <mergeCell ref="B9:D9"/>
    <mergeCell ref="E9:F9"/>
    <mergeCell ref="G9:H9"/>
    <mergeCell ref="G33:H33"/>
    <mergeCell ref="I33:J33"/>
    <mergeCell ref="B23:D23"/>
    <mergeCell ref="E23:F23"/>
    <mergeCell ref="G23:H23"/>
    <mergeCell ref="B24:D24"/>
    <mergeCell ref="E24:F24"/>
    <mergeCell ref="G24:H24"/>
    <mergeCell ref="B25:D25"/>
    <mergeCell ref="E25:F25"/>
    <mergeCell ref="G25:H25"/>
    <mergeCell ref="B26:D26"/>
    <mergeCell ref="G26:H26"/>
    <mergeCell ref="I23:J26"/>
    <mergeCell ref="E26:F26"/>
    <mergeCell ref="I8:J10"/>
    <mergeCell ref="B11:B13"/>
    <mergeCell ref="B27:B29"/>
    <mergeCell ref="I32:J32"/>
    <mergeCell ref="G10:H10"/>
    <mergeCell ref="B10:D10"/>
    <mergeCell ref="E10:F10"/>
    <mergeCell ref="I16:J16"/>
    <mergeCell ref="G17:H17"/>
    <mergeCell ref="I17:J17"/>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0"/>
  <sheetViews>
    <sheetView topLeftCell="A19" workbookViewId="0">
      <selection activeCell="M30" sqref="M30"/>
    </sheetView>
  </sheetViews>
  <sheetFormatPr defaultRowHeight="13.5"/>
  <cols>
    <col min="1" max="1" width="3.75" style="42" customWidth="1"/>
    <col min="2" max="2" width="2.75" style="42" customWidth="1"/>
    <col min="3" max="3" width="5.875" style="42" customWidth="1"/>
    <col min="4" max="4" width="14.375" style="42" customWidth="1"/>
    <col min="5" max="5" width="6.625" style="42" customWidth="1"/>
    <col min="6" max="6" width="5.625" style="42" bestFit="1" customWidth="1"/>
    <col min="7" max="7" width="5.25" style="42" bestFit="1" customWidth="1"/>
    <col min="8" max="8" width="5.25" style="42" customWidth="1"/>
    <col min="9" max="9" width="9.875" bestFit="1" customWidth="1"/>
    <col min="10" max="10" width="12.25" bestFit="1" customWidth="1"/>
    <col min="11" max="11" width="17.5" customWidth="1"/>
    <col min="12" max="15" width="12.25" customWidth="1"/>
  </cols>
  <sheetData>
    <row r="1" spans="1:11">
      <c r="A1" t="s">
        <v>216</v>
      </c>
      <c r="B1" s="84"/>
      <c r="G1"/>
      <c r="H1"/>
    </row>
    <row r="2" spans="1:11" ht="17.25">
      <c r="D2" s="253" t="s">
        <v>165</v>
      </c>
      <c r="E2" s="253"/>
      <c r="F2" s="253"/>
      <c r="G2" s="253"/>
      <c r="H2" s="253"/>
      <c r="I2" s="253"/>
      <c r="J2" s="253"/>
    </row>
    <row r="4" spans="1:11">
      <c r="A4" s="101" t="s">
        <v>125</v>
      </c>
      <c r="B4" s="42" t="s">
        <v>32</v>
      </c>
    </row>
    <row r="5" spans="1:11">
      <c r="B5" s="42" t="s">
        <v>174</v>
      </c>
    </row>
    <row r="6" spans="1:11">
      <c r="J6" s="2" t="s">
        <v>66</v>
      </c>
    </row>
    <row r="7" spans="1:11" ht="28.5" customHeight="1">
      <c r="B7" s="51"/>
      <c r="C7" s="62" t="s">
        <v>177</v>
      </c>
      <c r="D7" s="60" t="s">
        <v>63</v>
      </c>
      <c r="E7" s="62" t="s">
        <v>178</v>
      </c>
      <c r="F7" s="62" t="s">
        <v>179</v>
      </c>
      <c r="G7" s="60" t="s">
        <v>14</v>
      </c>
      <c r="H7" s="166" t="s">
        <v>243</v>
      </c>
      <c r="I7" s="60" t="s">
        <v>175</v>
      </c>
      <c r="J7" s="167" t="s">
        <v>276</v>
      </c>
      <c r="K7" s="60" t="s">
        <v>25</v>
      </c>
    </row>
    <row r="8" spans="1:11" ht="25.5" customHeight="1">
      <c r="B8" s="51">
        <v>1</v>
      </c>
      <c r="C8" s="128" t="s">
        <v>176</v>
      </c>
      <c r="D8" s="129"/>
      <c r="E8" s="60"/>
      <c r="F8" s="60"/>
      <c r="G8" s="51"/>
      <c r="H8" s="51"/>
      <c r="I8" s="47"/>
      <c r="J8" s="47"/>
      <c r="K8" s="3"/>
    </row>
    <row r="9" spans="1:11" ht="25.5" customHeight="1">
      <c r="B9" s="51">
        <v>2</v>
      </c>
      <c r="C9" s="128" t="s">
        <v>176</v>
      </c>
      <c r="D9" s="129"/>
      <c r="E9" s="60"/>
      <c r="F9" s="60"/>
      <c r="G9" s="51"/>
      <c r="H9" s="51"/>
      <c r="I9" s="47"/>
      <c r="J9" s="47"/>
      <c r="K9" s="3"/>
    </row>
    <row r="10" spans="1:11" ht="25.5" customHeight="1">
      <c r="B10" s="51">
        <v>3</v>
      </c>
      <c r="C10" s="128" t="s">
        <v>176</v>
      </c>
      <c r="D10" s="129"/>
      <c r="E10" s="60"/>
      <c r="F10" s="60"/>
      <c r="G10" s="51"/>
      <c r="H10" s="51"/>
      <c r="I10" s="47"/>
      <c r="J10" s="47"/>
      <c r="K10" s="3"/>
    </row>
    <row r="11" spans="1:11" ht="25.5" customHeight="1">
      <c r="B11" s="51">
        <v>4</v>
      </c>
      <c r="C11" s="128" t="s">
        <v>176</v>
      </c>
      <c r="D11" s="129"/>
      <c r="E11" s="60"/>
      <c r="F11" s="60"/>
      <c r="G11" s="51"/>
      <c r="H11" s="51"/>
      <c r="I11" s="47"/>
      <c r="J11" s="47"/>
      <c r="K11" s="3"/>
    </row>
    <row r="12" spans="1:11" ht="25.5" customHeight="1">
      <c r="B12" s="51">
        <v>5</v>
      </c>
      <c r="C12" s="128" t="s">
        <v>176</v>
      </c>
      <c r="D12" s="129"/>
      <c r="E12" s="60"/>
      <c r="F12" s="60"/>
      <c r="G12" s="51"/>
      <c r="H12" s="51"/>
      <c r="I12" s="47"/>
      <c r="J12" s="47"/>
      <c r="K12" s="3"/>
    </row>
    <row r="13" spans="1:11" ht="25.5" customHeight="1">
      <c r="B13" s="51">
        <v>6</v>
      </c>
      <c r="C13" s="128" t="s">
        <v>176</v>
      </c>
      <c r="D13" s="129"/>
      <c r="E13" s="60"/>
      <c r="F13" s="60"/>
      <c r="G13" s="51"/>
      <c r="H13" s="51"/>
      <c r="I13" s="47"/>
      <c r="J13" s="47"/>
      <c r="K13" s="3"/>
    </row>
    <row r="14" spans="1:11" ht="25.5" customHeight="1">
      <c r="B14" s="51">
        <v>7</v>
      </c>
      <c r="C14" s="128" t="s">
        <v>176</v>
      </c>
      <c r="D14" s="129"/>
      <c r="E14" s="60"/>
      <c r="F14" s="60"/>
      <c r="G14" s="51"/>
      <c r="H14" s="51"/>
      <c r="I14" s="47"/>
      <c r="J14" s="47"/>
      <c r="K14" s="3"/>
    </row>
    <row r="15" spans="1:11" ht="25.5" customHeight="1">
      <c r="B15" s="51">
        <v>8</v>
      </c>
      <c r="C15" s="128" t="s">
        <v>176</v>
      </c>
      <c r="D15" s="129"/>
      <c r="E15" s="60"/>
      <c r="F15" s="60"/>
      <c r="G15" s="51"/>
      <c r="H15" s="51"/>
      <c r="I15" s="47"/>
      <c r="J15" s="47"/>
      <c r="K15" s="3"/>
    </row>
    <row r="16" spans="1:11" ht="25.5" customHeight="1">
      <c r="B16" s="51">
        <v>9</v>
      </c>
      <c r="C16" s="128" t="s">
        <v>176</v>
      </c>
      <c r="D16" s="129"/>
      <c r="E16" s="60"/>
      <c r="F16" s="60"/>
      <c r="G16" s="51"/>
      <c r="H16" s="51"/>
      <c r="I16" s="47"/>
      <c r="J16" s="47"/>
      <c r="K16" s="3"/>
    </row>
    <row r="17" spans="2:11" ht="25.5" customHeight="1">
      <c r="B17" s="51">
        <v>10</v>
      </c>
      <c r="C17" s="128" t="s">
        <v>176</v>
      </c>
      <c r="D17" s="129"/>
      <c r="E17" s="60"/>
      <c r="F17" s="60"/>
      <c r="G17" s="51"/>
      <c r="H17" s="51"/>
      <c r="I17" s="47"/>
      <c r="J17" s="47"/>
      <c r="K17" s="3"/>
    </row>
    <row r="18" spans="2:11" ht="25.5" customHeight="1">
      <c r="B18" s="51">
        <v>11</v>
      </c>
      <c r="C18" s="128" t="s">
        <v>176</v>
      </c>
      <c r="D18" s="129"/>
      <c r="E18" s="60"/>
      <c r="F18" s="60"/>
      <c r="G18" s="51"/>
      <c r="H18" s="51"/>
      <c r="I18" s="47"/>
      <c r="J18" s="47"/>
      <c r="K18" s="3"/>
    </row>
    <row r="19" spans="2:11" ht="25.5" customHeight="1">
      <c r="B19" s="51">
        <v>12</v>
      </c>
      <c r="C19" s="128" t="s">
        <v>176</v>
      </c>
      <c r="D19" s="129"/>
      <c r="E19" s="60"/>
      <c r="F19" s="60"/>
      <c r="G19" s="51"/>
      <c r="H19" s="51"/>
      <c r="I19" s="47"/>
      <c r="J19" s="47"/>
      <c r="K19" s="3"/>
    </row>
    <row r="20" spans="2:11" ht="25.5" customHeight="1">
      <c r="B20" s="51">
        <v>13</v>
      </c>
      <c r="C20" s="128" t="s">
        <v>176</v>
      </c>
      <c r="D20" s="129"/>
      <c r="E20" s="60"/>
      <c r="F20" s="60"/>
      <c r="G20" s="51"/>
      <c r="H20" s="51"/>
      <c r="I20" s="47"/>
      <c r="J20" s="47"/>
      <c r="K20" s="3"/>
    </row>
    <row r="21" spans="2:11" ht="25.5" customHeight="1">
      <c r="B21" s="51">
        <v>14</v>
      </c>
      <c r="C21" s="128" t="s">
        <v>176</v>
      </c>
      <c r="D21" s="129"/>
      <c r="E21" s="60"/>
      <c r="F21" s="60"/>
      <c r="G21" s="51"/>
      <c r="H21" s="51"/>
      <c r="I21" s="47"/>
      <c r="J21" s="47"/>
      <c r="K21" s="3"/>
    </row>
    <row r="22" spans="2:11" ht="25.5" customHeight="1" thickBot="1">
      <c r="B22" s="51">
        <v>15</v>
      </c>
      <c r="C22" s="128" t="s">
        <v>176</v>
      </c>
      <c r="D22" s="129"/>
      <c r="E22" s="60"/>
      <c r="F22" s="60"/>
      <c r="G22" s="51"/>
      <c r="H22" s="51"/>
      <c r="I22" s="47"/>
      <c r="J22" s="47"/>
      <c r="K22" s="3"/>
    </row>
    <row r="23" spans="2:11" ht="25.5" hidden="1" customHeight="1" thickBot="1">
      <c r="B23" s="51">
        <v>16</v>
      </c>
      <c r="C23" s="128" t="s">
        <v>176</v>
      </c>
      <c r="D23" s="129"/>
      <c r="E23" s="60"/>
      <c r="F23" s="60"/>
      <c r="G23" s="51"/>
      <c r="H23" s="51"/>
      <c r="I23" s="47"/>
      <c r="J23" s="47"/>
      <c r="K23" s="3"/>
    </row>
    <row r="24" spans="2:11" ht="25.5" hidden="1" customHeight="1">
      <c r="B24" s="51">
        <v>17</v>
      </c>
      <c r="C24" s="128" t="s">
        <v>176</v>
      </c>
      <c r="D24" s="129"/>
      <c r="E24" s="60"/>
      <c r="F24" s="60"/>
      <c r="G24" s="51"/>
      <c r="H24" s="51"/>
      <c r="I24" s="47"/>
      <c r="J24" s="47"/>
      <c r="K24" s="3"/>
    </row>
    <row r="25" spans="2:11" ht="25.5" hidden="1" customHeight="1">
      <c r="B25" s="51">
        <v>18</v>
      </c>
      <c r="C25" s="128" t="s">
        <v>176</v>
      </c>
      <c r="D25" s="129"/>
      <c r="E25" s="60"/>
      <c r="F25" s="60"/>
      <c r="G25" s="51"/>
      <c r="H25" s="51"/>
      <c r="I25" s="47"/>
      <c r="J25" s="47"/>
      <c r="K25" s="3"/>
    </row>
    <row r="26" spans="2:11" ht="25.5" hidden="1" customHeight="1">
      <c r="B26" s="51">
        <v>19</v>
      </c>
      <c r="C26" s="128" t="s">
        <v>176</v>
      </c>
      <c r="D26" s="129"/>
      <c r="E26" s="60"/>
      <c r="F26" s="60"/>
      <c r="G26" s="51"/>
      <c r="H26" s="51"/>
      <c r="I26" s="47"/>
      <c r="J26" s="47"/>
      <c r="K26" s="3"/>
    </row>
    <row r="27" spans="2:11" ht="25.5" hidden="1" customHeight="1">
      <c r="B27" s="51">
        <v>20</v>
      </c>
      <c r="C27" s="128" t="s">
        <v>176</v>
      </c>
      <c r="D27" s="129"/>
      <c r="E27" s="157"/>
      <c r="F27" s="157"/>
      <c r="G27" s="131"/>
      <c r="H27" s="131"/>
      <c r="I27" s="132"/>
      <c r="J27" s="132"/>
      <c r="K27" s="3"/>
    </row>
    <row r="28" spans="2:11" ht="25.5" hidden="1" customHeight="1">
      <c r="B28" s="51">
        <v>21</v>
      </c>
      <c r="C28" s="128" t="s">
        <v>176</v>
      </c>
      <c r="D28" s="129"/>
      <c r="E28" s="157"/>
      <c r="F28" s="157"/>
      <c r="G28" s="131"/>
      <c r="H28" s="131"/>
      <c r="I28" s="132"/>
      <c r="J28" s="132"/>
      <c r="K28" s="3"/>
    </row>
    <row r="29" spans="2:11" ht="25.5" hidden="1" customHeight="1">
      <c r="B29" s="51">
        <v>22</v>
      </c>
      <c r="C29" s="128" t="s">
        <v>176</v>
      </c>
      <c r="D29" s="129"/>
      <c r="E29" s="157"/>
      <c r="F29" s="157"/>
      <c r="G29" s="131"/>
      <c r="H29" s="131"/>
      <c r="I29" s="132"/>
      <c r="J29" s="132"/>
      <c r="K29" s="3"/>
    </row>
    <row r="30" spans="2:11" ht="25.5" hidden="1" customHeight="1">
      <c r="B30" s="51">
        <v>23</v>
      </c>
      <c r="C30" s="128" t="s">
        <v>176</v>
      </c>
      <c r="D30" s="129"/>
      <c r="E30" s="157"/>
      <c r="F30" s="157"/>
      <c r="G30" s="131"/>
      <c r="H30" s="131"/>
      <c r="I30" s="132"/>
      <c r="J30" s="132"/>
      <c r="K30" s="3"/>
    </row>
    <row r="31" spans="2:11" ht="25.5" hidden="1" customHeight="1">
      <c r="B31" s="51">
        <v>24</v>
      </c>
      <c r="C31" s="128" t="s">
        <v>176</v>
      </c>
      <c r="D31" s="129"/>
      <c r="E31" s="157"/>
      <c r="F31" s="157"/>
      <c r="G31" s="131"/>
      <c r="H31" s="131"/>
      <c r="I31" s="132"/>
      <c r="J31" s="132"/>
      <c r="K31" s="3"/>
    </row>
    <row r="32" spans="2:11" ht="25.5" hidden="1" customHeight="1" thickBot="1">
      <c r="B32" s="51">
        <v>25</v>
      </c>
      <c r="C32" s="128" t="s">
        <v>176</v>
      </c>
      <c r="D32" s="129"/>
      <c r="E32" s="157"/>
      <c r="F32" s="157"/>
      <c r="G32" s="131"/>
      <c r="H32" s="131"/>
      <c r="I32" s="132"/>
      <c r="J32" s="132"/>
      <c r="K32" s="3"/>
    </row>
    <row r="33" spans="1:11" ht="25.5" customHeight="1" thickBot="1">
      <c r="B33" s="352" t="s">
        <v>52</v>
      </c>
      <c r="C33" s="353"/>
      <c r="D33" s="353"/>
      <c r="E33" s="353"/>
      <c r="F33" s="353"/>
      <c r="G33" s="133"/>
      <c r="H33" s="165"/>
      <c r="I33" s="134"/>
      <c r="J33" s="135"/>
      <c r="K33" s="130"/>
    </row>
    <row r="36" spans="1:11">
      <c r="A36" s="198" t="s">
        <v>278</v>
      </c>
      <c r="B36" s="179" t="s">
        <v>257</v>
      </c>
      <c r="C36" s="179"/>
      <c r="D36" s="179"/>
      <c r="E36" s="179"/>
      <c r="F36" s="179"/>
      <c r="G36" s="179"/>
      <c r="H36" s="179"/>
      <c r="I36" s="179"/>
      <c r="J36" s="179"/>
      <c r="K36" s="179"/>
    </row>
    <row r="37" spans="1:11">
      <c r="A37" s="179"/>
      <c r="B37" s="179" t="s">
        <v>279</v>
      </c>
      <c r="C37" s="179"/>
      <c r="D37" s="179"/>
      <c r="E37" s="179"/>
      <c r="F37" s="179"/>
      <c r="G37" s="179"/>
      <c r="H37" s="179"/>
      <c r="I37" s="179"/>
      <c r="J37" s="179"/>
      <c r="K37" s="179"/>
    </row>
    <row r="38" spans="1:11">
      <c r="A38" s="179"/>
      <c r="B38" s="179"/>
      <c r="C38" s="179"/>
      <c r="D38" s="179"/>
      <c r="E38" s="179"/>
      <c r="F38" s="179"/>
      <c r="G38" s="179"/>
      <c r="H38" s="179"/>
      <c r="I38" s="179"/>
      <c r="J38" s="184" t="s">
        <v>66</v>
      </c>
      <c r="K38" s="179"/>
    </row>
    <row r="39" spans="1:11" ht="28.5" customHeight="1">
      <c r="A39" s="179"/>
      <c r="B39" s="207"/>
      <c r="C39" s="208" t="s">
        <v>267</v>
      </c>
      <c r="D39" s="187" t="s">
        <v>268</v>
      </c>
      <c r="E39" s="208" t="s">
        <v>269</v>
      </c>
      <c r="F39" s="354" t="s">
        <v>270</v>
      </c>
      <c r="G39" s="355"/>
      <c r="H39" s="356"/>
      <c r="I39" s="187" t="s">
        <v>271</v>
      </c>
      <c r="J39" s="208" t="s">
        <v>272</v>
      </c>
      <c r="K39" s="187" t="s">
        <v>25</v>
      </c>
    </row>
    <row r="40" spans="1:11" ht="26.25" customHeight="1">
      <c r="A40" s="179"/>
      <c r="B40" s="207">
        <v>1</v>
      </c>
      <c r="C40" s="209" t="s">
        <v>176</v>
      </c>
      <c r="D40" s="210"/>
      <c r="E40" s="209" t="s">
        <v>176</v>
      </c>
      <c r="F40" s="326"/>
      <c r="G40" s="357"/>
      <c r="H40" s="358"/>
      <c r="I40" s="211"/>
      <c r="J40" s="211"/>
      <c r="K40" s="207"/>
    </row>
    <row r="41" spans="1:11" ht="26.25" customHeight="1">
      <c r="A41" s="179"/>
      <c r="B41" s="207">
        <v>2</v>
      </c>
      <c r="C41" s="209" t="s">
        <v>176</v>
      </c>
      <c r="D41" s="210"/>
      <c r="E41" s="209" t="s">
        <v>176</v>
      </c>
      <c r="F41" s="326"/>
      <c r="G41" s="357"/>
      <c r="H41" s="358"/>
      <c r="I41" s="211"/>
      <c r="J41" s="211"/>
      <c r="K41" s="207"/>
    </row>
    <row r="42" spans="1:11" ht="26.25" customHeight="1">
      <c r="A42" s="179"/>
      <c r="B42" s="207">
        <v>3</v>
      </c>
      <c r="C42" s="209" t="s">
        <v>176</v>
      </c>
      <c r="D42" s="210"/>
      <c r="E42" s="209" t="s">
        <v>176</v>
      </c>
      <c r="F42" s="326"/>
      <c r="G42" s="357"/>
      <c r="H42" s="358"/>
      <c r="I42" s="211"/>
      <c r="J42" s="211"/>
      <c r="K42" s="207"/>
    </row>
    <row r="43" spans="1:11" ht="26.25" customHeight="1">
      <c r="A43" s="179"/>
      <c r="B43" s="207">
        <v>4</v>
      </c>
      <c r="C43" s="209" t="s">
        <v>176</v>
      </c>
      <c r="D43" s="210"/>
      <c r="E43" s="209" t="s">
        <v>176</v>
      </c>
      <c r="F43" s="326"/>
      <c r="G43" s="357"/>
      <c r="H43" s="358"/>
      <c r="I43" s="211"/>
      <c r="J43" s="211"/>
      <c r="K43" s="207"/>
    </row>
    <row r="44" spans="1:11" ht="26.25" customHeight="1">
      <c r="A44" s="179"/>
      <c r="B44" s="207">
        <v>5</v>
      </c>
      <c r="C44" s="209" t="s">
        <v>176</v>
      </c>
      <c r="D44" s="210"/>
      <c r="E44" s="209" t="s">
        <v>176</v>
      </c>
      <c r="F44" s="326"/>
      <c r="G44" s="357"/>
      <c r="H44" s="358"/>
      <c r="I44" s="211"/>
      <c r="J44" s="211"/>
      <c r="K44" s="207"/>
    </row>
    <row r="45" spans="1:11" ht="26.25" hidden="1" customHeight="1">
      <c r="A45" s="179"/>
      <c r="B45" s="207">
        <v>6</v>
      </c>
      <c r="C45" s="209" t="s">
        <v>176</v>
      </c>
      <c r="D45" s="210"/>
      <c r="E45" s="209" t="s">
        <v>176</v>
      </c>
      <c r="F45" s="326"/>
      <c r="G45" s="357"/>
      <c r="H45" s="358"/>
      <c r="I45" s="211"/>
      <c r="J45" s="211"/>
      <c r="K45" s="207"/>
    </row>
    <row r="46" spans="1:11" ht="26.25" hidden="1" customHeight="1">
      <c r="A46" s="179"/>
      <c r="B46" s="207">
        <v>7</v>
      </c>
      <c r="C46" s="209" t="s">
        <v>176</v>
      </c>
      <c r="D46" s="210"/>
      <c r="E46" s="209" t="s">
        <v>176</v>
      </c>
      <c r="F46" s="326"/>
      <c r="G46" s="357"/>
      <c r="H46" s="358"/>
      <c r="I46" s="211"/>
      <c r="J46" s="211"/>
      <c r="K46" s="207"/>
    </row>
    <row r="47" spans="1:11" ht="26.25" hidden="1" customHeight="1">
      <c r="A47" s="179"/>
      <c r="B47" s="207">
        <v>8</v>
      </c>
      <c r="C47" s="209" t="s">
        <v>176</v>
      </c>
      <c r="D47" s="210"/>
      <c r="E47" s="209" t="s">
        <v>176</v>
      </c>
      <c r="F47" s="326"/>
      <c r="G47" s="357"/>
      <c r="H47" s="358"/>
      <c r="I47" s="211"/>
      <c r="J47" s="211"/>
      <c r="K47" s="207"/>
    </row>
    <row r="48" spans="1:11" ht="26.25" hidden="1" customHeight="1">
      <c r="A48" s="179"/>
      <c r="B48" s="207">
        <v>9</v>
      </c>
      <c r="C48" s="209" t="s">
        <v>176</v>
      </c>
      <c r="D48" s="210"/>
      <c r="E48" s="209" t="s">
        <v>176</v>
      </c>
      <c r="F48" s="326"/>
      <c r="G48" s="357"/>
      <c r="H48" s="358"/>
      <c r="I48" s="211"/>
      <c r="J48" s="211"/>
      <c r="K48" s="207"/>
    </row>
    <row r="49" spans="1:11" ht="26.25" hidden="1" customHeight="1">
      <c r="A49" s="179"/>
      <c r="B49" s="207">
        <v>10</v>
      </c>
      <c r="C49" s="209" t="s">
        <v>176</v>
      </c>
      <c r="D49" s="210"/>
      <c r="E49" s="209" t="s">
        <v>176</v>
      </c>
      <c r="F49" s="326"/>
      <c r="G49" s="357"/>
      <c r="H49" s="358"/>
      <c r="I49" s="211"/>
      <c r="J49" s="211"/>
      <c r="K49" s="207"/>
    </row>
    <row r="50" spans="1:11" ht="26.25" customHeight="1">
      <c r="A50" s="179"/>
      <c r="B50" s="326" t="s">
        <v>273</v>
      </c>
      <c r="C50" s="357"/>
      <c r="D50" s="357"/>
      <c r="E50" s="357"/>
      <c r="F50" s="357"/>
      <c r="G50" s="357"/>
      <c r="H50" s="358"/>
      <c r="I50" s="211"/>
      <c r="J50" s="211"/>
      <c r="K50" s="212"/>
    </row>
  </sheetData>
  <mergeCells count="14">
    <mergeCell ref="F47:H47"/>
    <mergeCell ref="F48:H48"/>
    <mergeCell ref="F49:H49"/>
    <mergeCell ref="B50:H50"/>
    <mergeCell ref="F42:H42"/>
    <mergeCell ref="F43:H43"/>
    <mergeCell ref="F44:H44"/>
    <mergeCell ref="F45:H45"/>
    <mergeCell ref="F46:H46"/>
    <mergeCell ref="B33:F33"/>
    <mergeCell ref="D2:J2"/>
    <mergeCell ref="F39:H39"/>
    <mergeCell ref="F40:H40"/>
    <mergeCell ref="F41:H41"/>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J43"/>
  <sheetViews>
    <sheetView showZeros="0" tabSelected="1" view="pageBreakPreview" zoomScale="60" zoomScaleNormal="100" workbookViewId="0">
      <selection activeCell="U27" sqref="U27"/>
    </sheetView>
  </sheetViews>
  <sheetFormatPr defaultRowHeight="13.5"/>
  <cols>
    <col min="1" max="1" width="2.375" customWidth="1"/>
    <col min="2" max="2" width="3.375" customWidth="1"/>
    <col min="3" max="3" width="2.5" customWidth="1"/>
    <col min="4" max="4" width="17.375" customWidth="1"/>
    <col min="5" max="5" width="10.5" customWidth="1"/>
    <col min="6" max="6" width="11.625" customWidth="1"/>
    <col min="7" max="7" width="12.625" customWidth="1"/>
    <col min="8" max="8" width="14" customWidth="1"/>
    <col min="9" max="9" width="10.875" customWidth="1"/>
    <col min="10" max="10" width="3.25" customWidth="1"/>
  </cols>
  <sheetData>
    <row r="1" spans="1:10">
      <c r="A1" t="s">
        <v>217</v>
      </c>
    </row>
    <row r="2" spans="1:10">
      <c r="A2" s="361" t="s">
        <v>301</v>
      </c>
      <c r="B2" s="361"/>
      <c r="C2" s="361"/>
      <c r="D2" s="361"/>
    </row>
    <row r="4" spans="1:10">
      <c r="I4" s="2" t="s">
        <v>0</v>
      </c>
    </row>
    <row r="5" spans="1:10" ht="20.25" customHeight="1"/>
    <row r="6" spans="1:10">
      <c r="B6" t="s">
        <v>1</v>
      </c>
    </row>
    <row r="7" spans="1:10">
      <c r="B7" t="s">
        <v>2</v>
      </c>
    </row>
    <row r="8" spans="1:10" ht="30" customHeight="1"/>
    <row r="9" spans="1:10">
      <c r="F9" s="15" t="s">
        <v>38</v>
      </c>
    </row>
    <row r="10" spans="1:10" ht="18.75" customHeight="1">
      <c r="G10" s="25" t="s">
        <v>36</v>
      </c>
    </row>
    <row r="11" spans="1:10" ht="18.75" customHeight="1">
      <c r="G11" s="25" t="s">
        <v>37</v>
      </c>
    </row>
    <row r="12" spans="1:10" ht="18.75" customHeight="1">
      <c r="G12" s="24" t="s">
        <v>3</v>
      </c>
      <c r="I12" s="2"/>
      <c r="J12" s="15"/>
    </row>
    <row r="13" spans="1:10" ht="29.25" customHeight="1"/>
    <row r="14" spans="1:10" ht="22.5" customHeight="1">
      <c r="B14" s="218" t="s">
        <v>157</v>
      </c>
      <c r="C14" s="219"/>
      <c r="D14" s="219"/>
      <c r="E14" s="219"/>
      <c r="F14" s="219"/>
      <c r="G14" s="219"/>
      <c r="H14" s="219"/>
      <c r="I14" s="219"/>
    </row>
    <row r="16" spans="1:10" ht="39.75" customHeight="1">
      <c r="A16" s="217" t="s">
        <v>151</v>
      </c>
      <c r="B16" s="217"/>
      <c r="C16" s="217"/>
      <c r="D16" s="217"/>
      <c r="E16" s="217"/>
      <c r="F16" s="217"/>
      <c r="G16" s="217"/>
      <c r="H16" s="217"/>
      <c r="I16" s="217"/>
      <c r="J16" s="217"/>
    </row>
    <row r="17" spans="2:9" ht="28.5" customHeight="1"/>
    <row r="18" spans="2:9">
      <c r="F18" s="58" t="s">
        <v>85</v>
      </c>
    </row>
    <row r="19" spans="2:9" ht="29.25" customHeight="1"/>
    <row r="20" spans="2:9" ht="24.75" customHeight="1">
      <c r="B20" s="58">
        <v>1</v>
      </c>
      <c r="C20" t="s">
        <v>158</v>
      </c>
      <c r="E20" s="359" t="s">
        <v>159</v>
      </c>
      <c r="F20" s="360"/>
      <c r="G20" t="s">
        <v>130</v>
      </c>
    </row>
    <row r="21" spans="2:9" ht="19.5" customHeight="1">
      <c r="B21" s="58"/>
      <c r="E21" s="123"/>
      <c r="F21" s="123"/>
    </row>
    <row r="23" spans="2:9" ht="18.75" customHeight="1">
      <c r="B23" s="58">
        <v>2</v>
      </c>
      <c r="C23" t="s">
        <v>160</v>
      </c>
    </row>
    <row r="24" spans="2:9" ht="26.25" customHeight="1">
      <c r="D24" s="59" t="s">
        <v>152</v>
      </c>
      <c r="E24" s="59" t="s">
        <v>153</v>
      </c>
      <c r="F24" s="59" t="s">
        <v>161</v>
      </c>
      <c r="G24" s="65" t="s">
        <v>154</v>
      </c>
      <c r="H24" s="303" t="s">
        <v>162</v>
      </c>
      <c r="I24" s="222"/>
    </row>
    <row r="25" spans="2:9" ht="63" customHeight="1">
      <c r="D25" s="3"/>
      <c r="E25" s="3"/>
      <c r="F25" s="68" t="s">
        <v>155</v>
      </c>
      <c r="G25" s="3"/>
      <c r="H25" s="222"/>
      <c r="I25" s="222"/>
    </row>
    <row r="26" spans="2:9">
      <c r="E26" s="21"/>
      <c r="F26" s="48"/>
      <c r="G26" s="21"/>
      <c r="H26" s="21"/>
      <c r="I26" s="21"/>
    </row>
    <row r="27" spans="2:9" ht="21.75" customHeight="1">
      <c r="D27" s="21"/>
      <c r="E27" s="21"/>
      <c r="F27" s="21"/>
      <c r="G27" s="21"/>
      <c r="H27" s="21"/>
      <c r="I27" s="21"/>
    </row>
    <row r="29" spans="2:9">
      <c r="B29" s="58"/>
    </row>
    <row r="30" spans="2:9">
      <c r="C30" s="18"/>
    </row>
    <row r="31" spans="2:9">
      <c r="C31" s="18"/>
    </row>
    <row r="32" spans="2:9">
      <c r="C32" s="18"/>
    </row>
    <row r="33" spans="3:9">
      <c r="C33" s="18"/>
    </row>
    <row r="41" spans="3:9">
      <c r="G41" t="s">
        <v>163</v>
      </c>
      <c r="H41" s="335"/>
      <c r="I41" s="335"/>
    </row>
    <row r="43" spans="3:9">
      <c r="G43" t="s">
        <v>88</v>
      </c>
      <c r="H43" s="335"/>
      <c r="I43" s="335"/>
    </row>
  </sheetData>
  <mergeCells count="8">
    <mergeCell ref="A2:D2"/>
    <mergeCell ref="H43:I43"/>
    <mergeCell ref="H24:I24"/>
    <mergeCell ref="H25:I25"/>
    <mergeCell ref="H41:I41"/>
    <mergeCell ref="B14:I14"/>
    <mergeCell ref="A16:J16"/>
    <mergeCell ref="E20:F20"/>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J46"/>
  <sheetViews>
    <sheetView zoomScaleNormal="100" workbookViewId="0">
      <selection activeCell="L23" sqref="L23"/>
    </sheetView>
  </sheetViews>
  <sheetFormatPr defaultRowHeight="13.5"/>
  <cols>
    <col min="1" max="1" width="1.5" customWidth="1"/>
    <col min="2" max="2" width="4.25" customWidth="1"/>
    <col min="3" max="3" width="5.25" customWidth="1"/>
    <col min="4" max="4" width="12.125" customWidth="1"/>
    <col min="5" max="10" width="11.125" customWidth="1"/>
  </cols>
  <sheetData>
    <row r="1" spans="1:10">
      <c r="A1" s="76" t="s">
        <v>208</v>
      </c>
      <c r="B1" s="84"/>
      <c r="C1" s="42"/>
      <c r="E1" s="42"/>
      <c r="F1" s="42"/>
    </row>
    <row r="2" spans="1:10" ht="17.25">
      <c r="A2" s="42"/>
      <c r="B2" s="42"/>
      <c r="C2" s="42"/>
      <c r="E2" s="253" t="s">
        <v>40</v>
      </c>
      <c r="F2" s="253"/>
      <c r="G2" s="253"/>
      <c r="H2" s="253"/>
    </row>
    <row r="3" spans="1:10" ht="17.25">
      <c r="A3" s="42"/>
      <c r="B3" s="42"/>
      <c r="C3" s="42"/>
      <c r="D3" s="85"/>
      <c r="E3" s="85"/>
      <c r="F3" s="85"/>
      <c r="G3" s="85"/>
      <c r="H3" s="85"/>
    </row>
    <row r="4" spans="1:10">
      <c r="A4" s="42" t="s">
        <v>126</v>
      </c>
      <c r="C4" s="42"/>
      <c r="D4" s="42"/>
      <c r="E4" s="42"/>
      <c r="F4" s="42"/>
    </row>
    <row r="5" spans="1:10">
      <c r="A5" s="42"/>
      <c r="B5" s="42" t="s">
        <v>127</v>
      </c>
      <c r="C5" s="42"/>
      <c r="D5" s="42"/>
      <c r="E5" s="42"/>
      <c r="F5" s="42"/>
    </row>
    <row r="6" spans="1:10" ht="9.75" customHeight="1">
      <c r="A6" s="42"/>
      <c r="B6" s="42"/>
      <c r="C6" s="42"/>
      <c r="D6" s="42"/>
      <c r="E6" s="42"/>
      <c r="F6" s="42"/>
    </row>
    <row r="7" spans="1:10" ht="16.5" customHeight="1">
      <c r="A7" s="42"/>
      <c r="B7" s="45" t="s">
        <v>166</v>
      </c>
      <c r="C7" s="42"/>
      <c r="D7" s="42"/>
      <c r="E7" s="126"/>
      <c r="F7" s="126"/>
      <c r="G7" s="126"/>
      <c r="H7" s="126"/>
      <c r="I7" s="126"/>
      <c r="J7" s="126"/>
    </row>
    <row r="8" spans="1:10">
      <c r="B8" s="222" t="s">
        <v>41</v>
      </c>
      <c r="C8" s="222"/>
      <c r="D8" s="222"/>
      <c r="E8" s="214"/>
      <c r="F8" s="246"/>
      <c r="G8" s="214"/>
      <c r="H8" s="246"/>
      <c r="I8" s="214"/>
      <c r="J8" s="246"/>
    </row>
    <row r="9" spans="1:10" ht="15" customHeight="1">
      <c r="B9" s="222" t="s">
        <v>92</v>
      </c>
      <c r="C9" s="222"/>
      <c r="D9" s="222"/>
      <c r="E9" s="214"/>
      <c r="F9" s="246"/>
      <c r="G9" s="214"/>
      <c r="H9" s="246"/>
      <c r="I9" s="214"/>
      <c r="J9" s="246"/>
    </row>
    <row r="10" spans="1:10" ht="15" customHeight="1">
      <c r="B10" s="222" t="s">
        <v>72</v>
      </c>
      <c r="C10" s="222"/>
      <c r="D10" s="222"/>
      <c r="E10" s="214"/>
      <c r="F10" s="246"/>
      <c r="G10" s="214"/>
      <c r="H10" s="246"/>
      <c r="I10" s="214"/>
      <c r="J10" s="246"/>
    </row>
    <row r="11" spans="1:10" ht="15" customHeight="1" thickBot="1">
      <c r="B11" s="255" t="s">
        <v>79</v>
      </c>
      <c r="C11" s="255"/>
      <c r="D11" s="255"/>
      <c r="E11" s="256"/>
      <c r="F11" s="257"/>
      <c r="G11" s="256"/>
      <c r="H11" s="257"/>
      <c r="I11" s="256"/>
      <c r="J11" s="257"/>
    </row>
    <row r="12" spans="1:10" ht="15" customHeight="1">
      <c r="B12" s="235" t="s">
        <v>188</v>
      </c>
      <c r="C12" s="235" t="s">
        <v>259</v>
      </c>
      <c r="D12" s="75" t="s">
        <v>91</v>
      </c>
      <c r="E12" s="243" t="s">
        <v>23</v>
      </c>
      <c r="F12" s="244"/>
      <c r="G12" s="243" t="s">
        <v>23</v>
      </c>
      <c r="H12" s="244"/>
      <c r="I12" s="243" t="s">
        <v>23</v>
      </c>
      <c r="J12" s="244"/>
    </row>
    <row r="13" spans="1:10" ht="15" customHeight="1">
      <c r="B13" s="236"/>
      <c r="C13" s="236"/>
      <c r="D13" s="10" t="s">
        <v>20</v>
      </c>
      <c r="E13" s="11" t="s">
        <v>27</v>
      </c>
      <c r="F13" s="11" t="s">
        <v>26</v>
      </c>
      <c r="G13" s="11" t="s">
        <v>27</v>
      </c>
      <c r="H13" s="11" t="s">
        <v>26</v>
      </c>
      <c r="I13" s="11" t="s">
        <v>27</v>
      </c>
      <c r="J13" s="11" t="s">
        <v>26</v>
      </c>
    </row>
    <row r="14" spans="1:10" ht="15" customHeight="1">
      <c r="B14" s="236"/>
      <c r="C14" s="236"/>
      <c r="D14" s="12" t="s">
        <v>14</v>
      </c>
      <c r="E14" s="108" t="s">
        <v>22</v>
      </c>
      <c r="F14" s="108" t="s">
        <v>22</v>
      </c>
      <c r="G14" s="108" t="s">
        <v>22</v>
      </c>
      <c r="H14" s="108" t="s">
        <v>22</v>
      </c>
      <c r="I14" s="108" t="s">
        <v>22</v>
      </c>
      <c r="J14" s="108" t="s">
        <v>22</v>
      </c>
    </row>
    <row r="15" spans="1:10" ht="15" customHeight="1" thickBot="1">
      <c r="B15" s="237"/>
      <c r="C15" s="237"/>
      <c r="D15" s="13" t="s">
        <v>15</v>
      </c>
      <c r="E15" s="109" t="s">
        <v>13</v>
      </c>
      <c r="F15" s="109" t="s">
        <v>13</v>
      </c>
      <c r="G15" s="109" t="s">
        <v>13</v>
      </c>
      <c r="H15" s="109" t="s">
        <v>13</v>
      </c>
      <c r="I15" s="109" t="s">
        <v>13</v>
      </c>
      <c r="J15" s="109" t="s">
        <v>13</v>
      </c>
    </row>
    <row r="16" spans="1:10" ht="15" customHeight="1" thickTop="1">
      <c r="B16" s="238" t="s">
        <v>194</v>
      </c>
      <c r="C16" s="141" t="s">
        <v>189</v>
      </c>
      <c r="D16" s="57" t="s">
        <v>21</v>
      </c>
      <c r="E16" s="69" t="s">
        <v>27</v>
      </c>
      <c r="F16" s="69" t="s">
        <v>26</v>
      </c>
      <c r="G16" s="69" t="s">
        <v>27</v>
      </c>
      <c r="H16" s="69" t="s">
        <v>26</v>
      </c>
      <c r="I16" s="69" t="s">
        <v>27</v>
      </c>
      <c r="J16" s="69" t="s">
        <v>26</v>
      </c>
    </row>
    <row r="17" spans="2:10" ht="15" customHeight="1">
      <c r="B17" s="239"/>
      <c r="C17" s="91" t="s">
        <v>190</v>
      </c>
      <c r="D17" s="12" t="s">
        <v>14</v>
      </c>
      <c r="E17" s="108" t="s">
        <v>22</v>
      </c>
      <c r="F17" s="108" t="s">
        <v>22</v>
      </c>
      <c r="G17" s="108" t="s">
        <v>22</v>
      </c>
      <c r="H17" s="108" t="s">
        <v>22</v>
      </c>
      <c r="I17" s="108" t="s">
        <v>22</v>
      </c>
      <c r="J17" s="108" t="s">
        <v>22</v>
      </c>
    </row>
    <row r="18" spans="2:10" ht="15" customHeight="1">
      <c r="B18" s="239"/>
      <c r="C18" s="96" t="s">
        <v>260</v>
      </c>
      <c r="D18" s="14" t="s">
        <v>15</v>
      </c>
      <c r="E18" s="110" t="s">
        <v>13</v>
      </c>
      <c r="F18" s="110" t="s">
        <v>13</v>
      </c>
      <c r="G18" s="110" t="s">
        <v>13</v>
      </c>
      <c r="H18" s="110" t="s">
        <v>13</v>
      </c>
      <c r="I18" s="110" t="s">
        <v>13</v>
      </c>
      <c r="J18" s="110" t="s">
        <v>13</v>
      </c>
    </row>
    <row r="19" spans="2:10" ht="15" customHeight="1">
      <c r="B19" s="239"/>
      <c r="C19" s="95" t="s">
        <v>192</v>
      </c>
      <c r="D19" s="88" t="s">
        <v>21</v>
      </c>
      <c r="E19" s="69" t="s">
        <v>27</v>
      </c>
      <c r="F19" s="69" t="s">
        <v>26</v>
      </c>
      <c r="G19" s="69" t="s">
        <v>27</v>
      </c>
      <c r="H19" s="69" t="s">
        <v>26</v>
      </c>
      <c r="I19" s="69" t="s">
        <v>27</v>
      </c>
      <c r="J19" s="69" t="s">
        <v>26</v>
      </c>
    </row>
    <row r="20" spans="2:10" ht="15" customHeight="1">
      <c r="B20" s="239"/>
      <c r="C20" s="91" t="s">
        <v>191</v>
      </c>
      <c r="D20" s="89" t="s">
        <v>14</v>
      </c>
      <c r="E20" s="108" t="s">
        <v>22</v>
      </c>
      <c r="F20" s="108" t="s">
        <v>22</v>
      </c>
      <c r="G20" s="108" t="s">
        <v>22</v>
      </c>
      <c r="H20" s="108" t="s">
        <v>22</v>
      </c>
      <c r="I20" s="108" t="s">
        <v>22</v>
      </c>
      <c r="J20" s="108" t="s">
        <v>22</v>
      </c>
    </row>
    <row r="21" spans="2:10" ht="15" customHeight="1">
      <c r="B21" s="239"/>
      <c r="C21" s="96" t="s">
        <v>260</v>
      </c>
      <c r="D21" s="90" t="s">
        <v>15</v>
      </c>
      <c r="E21" s="110" t="s">
        <v>13</v>
      </c>
      <c r="F21" s="110" t="s">
        <v>13</v>
      </c>
      <c r="G21" s="110" t="s">
        <v>13</v>
      </c>
      <c r="H21" s="110" t="s">
        <v>13</v>
      </c>
      <c r="I21" s="110" t="s">
        <v>13</v>
      </c>
      <c r="J21" s="110" t="s">
        <v>13</v>
      </c>
    </row>
    <row r="22" spans="2:10" ht="15" customHeight="1">
      <c r="B22" s="239"/>
      <c r="C22" s="95" t="s">
        <v>192</v>
      </c>
      <c r="D22" s="57" t="s">
        <v>21</v>
      </c>
      <c r="E22" s="69" t="s">
        <v>27</v>
      </c>
      <c r="F22" s="69" t="s">
        <v>26</v>
      </c>
      <c r="G22" s="69" t="s">
        <v>27</v>
      </c>
      <c r="H22" s="69" t="s">
        <v>26</v>
      </c>
      <c r="I22" s="69" t="s">
        <v>27</v>
      </c>
      <c r="J22" s="69" t="s">
        <v>26</v>
      </c>
    </row>
    <row r="23" spans="2:10" ht="15" customHeight="1">
      <c r="B23" s="239"/>
      <c r="C23" s="91" t="s">
        <v>193</v>
      </c>
      <c r="D23" s="12" t="s">
        <v>14</v>
      </c>
      <c r="E23" s="108" t="s">
        <v>22</v>
      </c>
      <c r="F23" s="108" t="s">
        <v>22</v>
      </c>
      <c r="G23" s="108" t="s">
        <v>22</v>
      </c>
      <c r="H23" s="108" t="s">
        <v>22</v>
      </c>
      <c r="I23" s="108" t="s">
        <v>22</v>
      </c>
      <c r="J23" s="108" t="s">
        <v>22</v>
      </c>
    </row>
    <row r="24" spans="2:10" ht="15" customHeight="1">
      <c r="B24" s="240"/>
      <c r="C24" s="96" t="s">
        <v>260</v>
      </c>
      <c r="D24" s="14" t="s">
        <v>15</v>
      </c>
      <c r="E24" s="110" t="s">
        <v>13</v>
      </c>
      <c r="F24" s="110" t="s">
        <v>13</v>
      </c>
      <c r="G24" s="110" t="s">
        <v>13</v>
      </c>
      <c r="H24" s="110" t="s">
        <v>13</v>
      </c>
      <c r="I24" s="110" t="s">
        <v>13</v>
      </c>
      <c r="J24" s="110" t="s">
        <v>13</v>
      </c>
    </row>
    <row r="25" spans="2:10" ht="30" customHeight="1">
      <c r="C25" s="5"/>
      <c r="D25" s="71"/>
      <c r="E25" s="6"/>
      <c r="F25" s="6"/>
      <c r="G25" s="6"/>
      <c r="I25" s="6"/>
    </row>
    <row r="26" spans="2:10" ht="15" customHeight="1">
      <c r="B26" s="222" t="s">
        <v>41</v>
      </c>
      <c r="C26" s="222"/>
      <c r="D26" s="222"/>
      <c r="E26" s="214"/>
      <c r="F26" s="246"/>
      <c r="G26" s="214"/>
      <c r="H26" s="247"/>
      <c r="I26" s="249" t="s">
        <v>78</v>
      </c>
      <c r="J26" s="250"/>
    </row>
    <row r="27" spans="2:10" ht="15" customHeight="1">
      <c r="B27" s="222" t="s">
        <v>92</v>
      </c>
      <c r="C27" s="222"/>
      <c r="D27" s="222"/>
      <c r="E27" s="214"/>
      <c r="F27" s="246"/>
      <c r="G27" s="214"/>
      <c r="H27" s="247"/>
      <c r="I27" s="251"/>
      <c r="J27" s="252"/>
    </row>
    <row r="28" spans="2:10" ht="15" customHeight="1">
      <c r="B28" s="229" t="s">
        <v>72</v>
      </c>
      <c r="C28" s="229"/>
      <c r="D28" s="229"/>
      <c r="E28" s="241"/>
      <c r="F28" s="254"/>
      <c r="G28" s="241"/>
      <c r="H28" s="242"/>
      <c r="I28" s="251"/>
      <c r="J28" s="252"/>
    </row>
    <row r="29" spans="2:10" ht="15" customHeight="1" thickBot="1">
      <c r="B29" s="229" t="s">
        <v>79</v>
      </c>
      <c r="C29" s="229"/>
      <c r="D29" s="229"/>
      <c r="E29" s="241"/>
      <c r="F29" s="254"/>
      <c r="G29" s="241"/>
      <c r="H29" s="242"/>
      <c r="I29" s="251"/>
      <c r="J29" s="252"/>
    </row>
    <row r="30" spans="2:10" ht="15" customHeight="1">
      <c r="B30" s="235" t="s">
        <v>188</v>
      </c>
      <c r="C30" s="235" t="s">
        <v>261</v>
      </c>
      <c r="D30" s="75" t="s">
        <v>91</v>
      </c>
      <c r="E30" s="243" t="s">
        <v>23</v>
      </c>
      <c r="F30" s="244"/>
      <c r="G30" s="243" t="s">
        <v>23</v>
      </c>
      <c r="H30" s="245"/>
      <c r="I30" s="248"/>
      <c r="J30" s="244"/>
    </row>
    <row r="31" spans="2:10" ht="15" customHeight="1">
      <c r="B31" s="236"/>
      <c r="C31" s="236"/>
      <c r="D31" s="10" t="s">
        <v>20</v>
      </c>
      <c r="E31" s="11" t="s">
        <v>27</v>
      </c>
      <c r="F31" s="11" t="s">
        <v>26</v>
      </c>
      <c r="G31" s="11" t="s">
        <v>27</v>
      </c>
      <c r="H31" s="56" t="s">
        <v>26</v>
      </c>
      <c r="I31" s="73" t="s">
        <v>27</v>
      </c>
      <c r="J31" s="11" t="s">
        <v>26</v>
      </c>
    </row>
    <row r="32" spans="2:10" ht="15" customHeight="1">
      <c r="B32" s="236"/>
      <c r="C32" s="236"/>
      <c r="D32" s="12" t="s">
        <v>14</v>
      </c>
      <c r="E32" s="108" t="s">
        <v>22</v>
      </c>
      <c r="F32" s="108" t="s">
        <v>22</v>
      </c>
      <c r="G32" s="108" t="s">
        <v>22</v>
      </c>
      <c r="H32" s="111" t="s">
        <v>22</v>
      </c>
      <c r="I32" s="112" t="s">
        <v>22</v>
      </c>
      <c r="J32" s="108" t="s">
        <v>22</v>
      </c>
    </row>
    <row r="33" spans="2:10" ht="15" customHeight="1" thickBot="1">
      <c r="B33" s="237"/>
      <c r="C33" s="237"/>
      <c r="D33" s="13" t="s">
        <v>15</v>
      </c>
      <c r="E33" s="109" t="s">
        <v>13</v>
      </c>
      <c r="F33" s="109" t="s">
        <v>13</v>
      </c>
      <c r="G33" s="109" t="s">
        <v>13</v>
      </c>
      <c r="H33" s="113" t="s">
        <v>13</v>
      </c>
      <c r="I33" s="114" t="s">
        <v>13</v>
      </c>
      <c r="J33" s="109" t="s">
        <v>13</v>
      </c>
    </row>
    <row r="34" spans="2:10" ht="15" customHeight="1" thickTop="1">
      <c r="B34" s="238" t="s">
        <v>194</v>
      </c>
      <c r="C34" s="141" t="s">
        <v>189</v>
      </c>
      <c r="D34" s="57" t="s">
        <v>21</v>
      </c>
      <c r="E34" s="69" t="s">
        <v>27</v>
      </c>
      <c r="F34" s="69" t="s">
        <v>26</v>
      </c>
      <c r="G34" s="69" t="s">
        <v>27</v>
      </c>
      <c r="H34" s="72" t="s">
        <v>26</v>
      </c>
      <c r="I34" s="74" t="s">
        <v>27</v>
      </c>
      <c r="J34" s="69" t="s">
        <v>26</v>
      </c>
    </row>
    <row r="35" spans="2:10" ht="15" customHeight="1">
      <c r="B35" s="239"/>
      <c r="C35" s="91" t="s">
        <v>190</v>
      </c>
      <c r="D35" s="12" t="s">
        <v>14</v>
      </c>
      <c r="E35" s="115" t="s">
        <v>22</v>
      </c>
      <c r="F35" s="115" t="s">
        <v>22</v>
      </c>
      <c r="G35" s="115" t="s">
        <v>22</v>
      </c>
      <c r="H35" s="111" t="s">
        <v>22</v>
      </c>
      <c r="I35" s="112" t="s">
        <v>22</v>
      </c>
      <c r="J35" s="115" t="s">
        <v>22</v>
      </c>
    </row>
    <row r="36" spans="2:10" ht="15" customHeight="1">
      <c r="B36" s="239"/>
      <c r="C36" s="96" t="s">
        <v>260</v>
      </c>
      <c r="D36" s="14" t="s">
        <v>15</v>
      </c>
      <c r="E36" s="110" t="s">
        <v>13</v>
      </c>
      <c r="F36" s="110" t="s">
        <v>13</v>
      </c>
      <c r="G36" s="110" t="s">
        <v>13</v>
      </c>
      <c r="H36" s="116" t="s">
        <v>13</v>
      </c>
      <c r="I36" s="117" t="s">
        <v>13</v>
      </c>
      <c r="J36" s="110" t="s">
        <v>13</v>
      </c>
    </row>
    <row r="37" spans="2:10" ht="15" customHeight="1">
      <c r="B37" s="239"/>
      <c r="C37" s="95" t="s">
        <v>192</v>
      </c>
      <c r="D37" s="57" t="s">
        <v>21</v>
      </c>
      <c r="E37" s="69" t="s">
        <v>27</v>
      </c>
      <c r="F37" s="69" t="s">
        <v>26</v>
      </c>
      <c r="G37" s="69" t="s">
        <v>27</v>
      </c>
      <c r="H37" s="69" t="s">
        <v>26</v>
      </c>
      <c r="I37" s="74" t="s">
        <v>27</v>
      </c>
      <c r="J37" s="69" t="s">
        <v>26</v>
      </c>
    </row>
    <row r="38" spans="2:10" ht="15" customHeight="1">
      <c r="B38" s="239"/>
      <c r="C38" s="91" t="s">
        <v>191</v>
      </c>
      <c r="D38" s="12" t="s">
        <v>14</v>
      </c>
      <c r="E38" s="108" t="s">
        <v>22</v>
      </c>
      <c r="F38" s="108" t="s">
        <v>22</v>
      </c>
      <c r="G38" s="108" t="s">
        <v>22</v>
      </c>
      <c r="H38" s="108" t="s">
        <v>22</v>
      </c>
      <c r="I38" s="112" t="s">
        <v>22</v>
      </c>
      <c r="J38" s="115" t="s">
        <v>22</v>
      </c>
    </row>
    <row r="39" spans="2:10" ht="15" customHeight="1">
      <c r="B39" s="239"/>
      <c r="C39" s="96" t="s">
        <v>260</v>
      </c>
      <c r="D39" s="14" t="s">
        <v>15</v>
      </c>
      <c r="E39" s="110" t="s">
        <v>13</v>
      </c>
      <c r="F39" s="110" t="s">
        <v>13</v>
      </c>
      <c r="G39" s="110" t="s">
        <v>13</v>
      </c>
      <c r="H39" s="110" t="s">
        <v>13</v>
      </c>
      <c r="I39" s="117" t="s">
        <v>13</v>
      </c>
      <c r="J39" s="110" t="s">
        <v>13</v>
      </c>
    </row>
    <row r="40" spans="2:10" ht="15" customHeight="1">
      <c r="B40" s="239"/>
      <c r="C40" s="95" t="s">
        <v>192</v>
      </c>
      <c r="D40" s="57" t="s">
        <v>21</v>
      </c>
      <c r="E40" s="69" t="s">
        <v>27</v>
      </c>
      <c r="F40" s="69" t="s">
        <v>26</v>
      </c>
      <c r="G40" s="69" t="s">
        <v>27</v>
      </c>
      <c r="H40" s="69" t="s">
        <v>26</v>
      </c>
      <c r="I40" s="74" t="s">
        <v>27</v>
      </c>
      <c r="J40" s="69" t="s">
        <v>26</v>
      </c>
    </row>
    <row r="41" spans="2:10" ht="15" customHeight="1">
      <c r="B41" s="239"/>
      <c r="C41" s="91" t="s">
        <v>193</v>
      </c>
      <c r="D41" s="12" t="s">
        <v>14</v>
      </c>
      <c r="E41" s="108" t="s">
        <v>22</v>
      </c>
      <c r="F41" s="108" t="s">
        <v>22</v>
      </c>
      <c r="G41" s="108" t="s">
        <v>22</v>
      </c>
      <c r="H41" s="108" t="s">
        <v>22</v>
      </c>
      <c r="I41" s="112" t="s">
        <v>22</v>
      </c>
      <c r="J41" s="115" t="s">
        <v>22</v>
      </c>
    </row>
    <row r="42" spans="2:10" ht="15" customHeight="1">
      <c r="B42" s="240"/>
      <c r="C42" s="96" t="s">
        <v>260</v>
      </c>
      <c r="D42" s="14" t="s">
        <v>15</v>
      </c>
      <c r="E42" s="110" t="s">
        <v>13</v>
      </c>
      <c r="F42" s="110" t="s">
        <v>13</v>
      </c>
      <c r="G42" s="110" t="s">
        <v>13</v>
      </c>
      <c r="H42" s="110" t="s">
        <v>13</v>
      </c>
      <c r="I42" s="117" t="s">
        <v>13</v>
      </c>
      <c r="J42" s="110" t="s">
        <v>13</v>
      </c>
    </row>
    <row r="45" spans="2:10" ht="14.25" thickBot="1">
      <c r="I45" s="234" t="s">
        <v>105</v>
      </c>
      <c r="J45" s="234"/>
    </row>
    <row r="46" spans="2:10" ht="19.5" customHeight="1" thickBot="1">
      <c r="G46" s="230" t="s">
        <v>104</v>
      </c>
      <c r="H46" s="231"/>
      <c r="I46" s="232" t="s">
        <v>103</v>
      </c>
      <c r="J46" s="233"/>
    </row>
  </sheetData>
  <mergeCells count="45">
    <mergeCell ref="B11:D11"/>
    <mergeCell ref="E11:F11"/>
    <mergeCell ref="G11:H11"/>
    <mergeCell ref="I11:J11"/>
    <mergeCell ref="B29:D29"/>
    <mergeCell ref="E29:F29"/>
    <mergeCell ref="G29:H29"/>
    <mergeCell ref="I9:J9"/>
    <mergeCell ref="I8:J8"/>
    <mergeCell ref="I10:J10"/>
    <mergeCell ref="I12:J12"/>
    <mergeCell ref="G8:H8"/>
    <mergeCell ref="G10:H10"/>
    <mergeCell ref="G12:H12"/>
    <mergeCell ref="E2:H2"/>
    <mergeCell ref="B12:B15"/>
    <mergeCell ref="B26:D26"/>
    <mergeCell ref="B28:D28"/>
    <mergeCell ref="B27:D27"/>
    <mergeCell ref="B8:D8"/>
    <mergeCell ref="G9:H9"/>
    <mergeCell ref="E9:F9"/>
    <mergeCell ref="E8:F8"/>
    <mergeCell ref="E10:F10"/>
    <mergeCell ref="E12:F12"/>
    <mergeCell ref="B9:D9"/>
    <mergeCell ref="B10:D10"/>
    <mergeCell ref="E26:F26"/>
    <mergeCell ref="G26:H26"/>
    <mergeCell ref="E28:F28"/>
    <mergeCell ref="G46:H46"/>
    <mergeCell ref="I46:J46"/>
    <mergeCell ref="I45:J45"/>
    <mergeCell ref="C12:C15"/>
    <mergeCell ref="B16:B24"/>
    <mergeCell ref="C30:C33"/>
    <mergeCell ref="B34:B42"/>
    <mergeCell ref="G28:H28"/>
    <mergeCell ref="E30:F30"/>
    <mergeCell ref="G30:H30"/>
    <mergeCell ref="E27:F27"/>
    <mergeCell ref="G27:H27"/>
    <mergeCell ref="I30:J30"/>
    <mergeCell ref="I26:J29"/>
    <mergeCell ref="B30:B33"/>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00FF"/>
  </sheetPr>
  <dimension ref="A1:J74"/>
  <sheetViews>
    <sheetView zoomScaleNormal="100" workbookViewId="0">
      <selection activeCell="L51" sqref="L51"/>
    </sheetView>
  </sheetViews>
  <sheetFormatPr defaultRowHeight="13.5"/>
  <cols>
    <col min="1" max="1" width="1.25" customWidth="1"/>
    <col min="2" max="2" width="4.25" customWidth="1"/>
    <col min="3" max="3" width="5.25" customWidth="1"/>
    <col min="4" max="4" width="11.375" customWidth="1"/>
    <col min="5" max="10" width="11.125" customWidth="1"/>
  </cols>
  <sheetData>
    <row r="1" spans="1:10">
      <c r="A1" s="76" t="s">
        <v>209</v>
      </c>
      <c r="B1" s="84"/>
      <c r="C1" s="42"/>
      <c r="E1" s="42"/>
      <c r="F1" s="42"/>
    </row>
    <row r="2" spans="1:10" ht="17.25">
      <c r="A2" s="42"/>
      <c r="B2" s="42"/>
      <c r="C2" s="42"/>
      <c r="E2" s="253" t="s">
        <v>40</v>
      </c>
      <c r="F2" s="253"/>
      <c r="G2" s="253"/>
      <c r="H2" s="253"/>
    </row>
    <row r="3" spans="1:10" ht="17.25">
      <c r="A3" s="42"/>
      <c r="B3" s="42"/>
      <c r="C3" s="42"/>
      <c r="D3" s="85"/>
      <c r="E3" s="85"/>
      <c r="F3" s="85"/>
      <c r="G3" s="85"/>
      <c r="H3" s="85"/>
    </row>
    <row r="4" spans="1:10">
      <c r="A4" s="42" t="s">
        <v>126</v>
      </c>
      <c r="C4" s="42"/>
      <c r="D4" s="42"/>
      <c r="E4" s="42"/>
      <c r="F4" s="42"/>
    </row>
    <row r="5" spans="1:10">
      <c r="A5" s="42"/>
      <c r="B5" s="42" t="s">
        <v>127</v>
      </c>
      <c r="C5" s="42"/>
      <c r="D5" s="42"/>
      <c r="E5" s="42"/>
      <c r="F5" s="42"/>
    </row>
    <row r="6" spans="1:10" ht="9.75" customHeight="1">
      <c r="A6" s="42"/>
      <c r="C6" s="42"/>
      <c r="D6" s="42"/>
      <c r="E6" s="42"/>
      <c r="F6" s="42"/>
    </row>
    <row r="7" spans="1:10" ht="15.75" customHeight="1">
      <c r="A7" s="42"/>
      <c r="B7" s="45" t="s">
        <v>167</v>
      </c>
      <c r="C7" s="42"/>
      <c r="D7" s="42"/>
      <c r="E7" s="42"/>
      <c r="F7" s="42"/>
    </row>
    <row r="8" spans="1:10">
      <c r="B8" s="222" t="s">
        <v>41</v>
      </c>
      <c r="C8" s="222"/>
      <c r="D8" s="222"/>
      <c r="E8" s="214"/>
      <c r="F8" s="246"/>
      <c r="G8" s="214"/>
      <c r="H8" s="246"/>
      <c r="I8" s="214"/>
      <c r="J8" s="246"/>
    </row>
    <row r="9" spans="1:10" ht="15" customHeight="1">
      <c r="B9" s="222" t="s">
        <v>92</v>
      </c>
      <c r="C9" s="222"/>
      <c r="D9" s="222"/>
      <c r="E9" s="214"/>
      <c r="F9" s="246"/>
      <c r="G9" s="214"/>
      <c r="H9" s="246"/>
      <c r="I9" s="214"/>
      <c r="J9" s="246"/>
    </row>
    <row r="10" spans="1:10" ht="15" customHeight="1">
      <c r="B10" s="222" t="s">
        <v>72</v>
      </c>
      <c r="C10" s="222"/>
      <c r="D10" s="222"/>
      <c r="E10" s="214"/>
      <c r="F10" s="246"/>
      <c r="G10" s="214"/>
      <c r="H10" s="246"/>
      <c r="I10" s="214"/>
      <c r="J10" s="246"/>
    </row>
    <row r="11" spans="1:10" ht="15" customHeight="1" thickBot="1">
      <c r="B11" s="255" t="s">
        <v>79</v>
      </c>
      <c r="C11" s="255"/>
      <c r="D11" s="255"/>
      <c r="E11" s="256"/>
      <c r="F11" s="257"/>
      <c r="G11" s="256"/>
      <c r="H11" s="257"/>
      <c r="I11" s="256"/>
      <c r="J11" s="257"/>
    </row>
    <row r="12" spans="1:10" ht="15" customHeight="1">
      <c r="B12" s="235" t="s">
        <v>188</v>
      </c>
      <c r="C12" s="235" t="s">
        <v>262</v>
      </c>
      <c r="D12" s="75" t="s">
        <v>91</v>
      </c>
      <c r="E12" s="243" t="s">
        <v>23</v>
      </c>
      <c r="F12" s="244"/>
      <c r="G12" s="243" t="s">
        <v>23</v>
      </c>
      <c r="H12" s="244"/>
      <c r="I12" s="243" t="s">
        <v>23</v>
      </c>
      <c r="J12" s="244"/>
    </row>
    <row r="13" spans="1:10" ht="15" customHeight="1">
      <c r="B13" s="236"/>
      <c r="C13" s="236"/>
      <c r="D13" s="10" t="s">
        <v>20</v>
      </c>
      <c r="E13" s="11" t="s">
        <v>27</v>
      </c>
      <c r="F13" s="11" t="s">
        <v>26</v>
      </c>
      <c r="G13" s="11" t="s">
        <v>27</v>
      </c>
      <c r="H13" s="11" t="s">
        <v>26</v>
      </c>
      <c r="I13" s="11" t="s">
        <v>27</v>
      </c>
      <c r="J13" s="11" t="s">
        <v>26</v>
      </c>
    </row>
    <row r="14" spans="1:10" ht="15" customHeight="1">
      <c r="B14" s="236"/>
      <c r="C14" s="236"/>
      <c r="D14" s="12" t="s">
        <v>14</v>
      </c>
      <c r="E14" s="108" t="s">
        <v>22</v>
      </c>
      <c r="F14" s="108" t="s">
        <v>22</v>
      </c>
      <c r="G14" s="108" t="s">
        <v>22</v>
      </c>
      <c r="H14" s="108" t="s">
        <v>22</v>
      </c>
      <c r="I14" s="108" t="s">
        <v>22</v>
      </c>
      <c r="J14" s="108" t="s">
        <v>22</v>
      </c>
    </row>
    <row r="15" spans="1:10" ht="15" customHeight="1" thickBot="1">
      <c r="B15" s="272"/>
      <c r="C15" s="272"/>
      <c r="D15" s="70" t="s">
        <v>15</v>
      </c>
      <c r="E15" s="142" t="s">
        <v>13</v>
      </c>
      <c r="F15" s="142" t="s">
        <v>13</v>
      </c>
      <c r="G15" s="142" t="s">
        <v>13</v>
      </c>
      <c r="H15" s="142" t="s">
        <v>13</v>
      </c>
      <c r="I15" s="142" t="s">
        <v>13</v>
      </c>
      <c r="J15" s="142" t="s">
        <v>13</v>
      </c>
    </row>
    <row r="16" spans="1:10" ht="15" customHeight="1">
      <c r="B16" s="239" t="s">
        <v>194</v>
      </c>
      <c r="C16" s="91" t="s">
        <v>189</v>
      </c>
      <c r="D16" s="57" t="s">
        <v>21</v>
      </c>
      <c r="E16" s="69" t="s">
        <v>27</v>
      </c>
      <c r="F16" s="69" t="s">
        <v>26</v>
      </c>
      <c r="G16" s="69" t="s">
        <v>27</v>
      </c>
      <c r="H16" s="69" t="s">
        <v>26</v>
      </c>
      <c r="I16" s="69" t="s">
        <v>27</v>
      </c>
      <c r="J16" s="69" t="s">
        <v>26</v>
      </c>
    </row>
    <row r="17" spans="2:10" ht="15" customHeight="1">
      <c r="B17" s="239"/>
      <c r="C17" s="91" t="s">
        <v>190</v>
      </c>
      <c r="D17" s="12" t="s">
        <v>14</v>
      </c>
      <c r="E17" s="108" t="s">
        <v>22</v>
      </c>
      <c r="F17" s="108" t="s">
        <v>22</v>
      </c>
      <c r="G17" s="108" t="s">
        <v>22</v>
      </c>
      <c r="H17" s="108" t="s">
        <v>22</v>
      </c>
      <c r="I17" s="108" t="s">
        <v>22</v>
      </c>
      <c r="J17" s="108" t="s">
        <v>22</v>
      </c>
    </row>
    <row r="18" spans="2:10" ht="15" customHeight="1">
      <c r="B18" s="239"/>
      <c r="C18" s="96" t="s">
        <v>260</v>
      </c>
      <c r="D18" s="14" t="s">
        <v>15</v>
      </c>
      <c r="E18" s="110" t="s">
        <v>13</v>
      </c>
      <c r="F18" s="110" t="s">
        <v>13</v>
      </c>
      <c r="G18" s="110" t="s">
        <v>13</v>
      </c>
      <c r="H18" s="110" t="s">
        <v>13</v>
      </c>
      <c r="I18" s="110" t="s">
        <v>13</v>
      </c>
      <c r="J18" s="110" t="s">
        <v>13</v>
      </c>
    </row>
    <row r="19" spans="2:10" ht="15" customHeight="1">
      <c r="B19" s="239"/>
      <c r="C19" s="95" t="s">
        <v>192</v>
      </c>
      <c r="D19" s="88" t="s">
        <v>21</v>
      </c>
      <c r="E19" s="69" t="s">
        <v>27</v>
      </c>
      <c r="F19" s="69" t="s">
        <v>26</v>
      </c>
      <c r="G19" s="69" t="s">
        <v>27</v>
      </c>
      <c r="H19" s="69" t="s">
        <v>26</v>
      </c>
      <c r="I19" s="69" t="s">
        <v>27</v>
      </c>
      <c r="J19" s="69" t="s">
        <v>26</v>
      </c>
    </row>
    <row r="20" spans="2:10" ht="15" customHeight="1">
      <c r="B20" s="239"/>
      <c r="C20" s="91" t="s">
        <v>191</v>
      </c>
      <c r="D20" s="89" t="s">
        <v>14</v>
      </c>
      <c r="E20" s="108" t="s">
        <v>22</v>
      </c>
      <c r="F20" s="108" t="s">
        <v>22</v>
      </c>
      <c r="G20" s="108" t="s">
        <v>22</v>
      </c>
      <c r="H20" s="108" t="s">
        <v>22</v>
      </c>
      <c r="I20" s="108" t="s">
        <v>22</v>
      </c>
      <c r="J20" s="108" t="s">
        <v>22</v>
      </c>
    </row>
    <row r="21" spans="2:10" ht="15" customHeight="1">
      <c r="B21" s="239"/>
      <c r="C21" s="96" t="s">
        <v>260</v>
      </c>
      <c r="D21" s="90" t="s">
        <v>15</v>
      </c>
      <c r="E21" s="110" t="s">
        <v>13</v>
      </c>
      <c r="F21" s="110" t="s">
        <v>13</v>
      </c>
      <c r="G21" s="110" t="s">
        <v>13</v>
      </c>
      <c r="H21" s="110" t="s">
        <v>13</v>
      </c>
      <c r="I21" s="110" t="s">
        <v>13</v>
      </c>
      <c r="J21" s="110" t="s">
        <v>13</v>
      </c>
    </row>
    <row r="22" spans="2:10" ht="15" customHeight="1">
      <c r="B22" s="239"/>
      <c r="C22" s="95" t="s">
        <v>192</v>
      </c>
      <c r="D22" s="57" t="s">
        <v>21</v>
      </c>
      <c r="E22" s="69" t="s">
        <v>27</v>
      </c>
      <c r="F22" s="69" t="s">
        <v>26</v>
      </c>
      <c r="G22" s="69" t="s">
        <v>27</v>
      </c>
      <c r="H22" s="69" t="s">
        <v>26</v>
      </c>
      <c r="I22" s="69" t="s">
        <v>27</v>
      </c>
      <c r="J22" s="69" t="s">
        <v>26</v>
      </c>
    </row>
    <row r="23" spans="2:10" ht="15" customHeight="1">
      <c r="B23" s="239"/>
      <c r="C23" s="91" t="s">
        <v>193</v>
      </c>
      <c r="D23" s="12" t="s">
        <v>14</v>
      </c>
      <c r="E23" s="108" t="s">
        <v>22</v>
      </c>
      <c r="F23" s="108" t="s">
        <v>22</v>
      </c>
      <c r="G23" s="108" t="s">
        <v>22</v>
      </c>
      <c r="H23" s="108" t="s">
        <v>22</v>
      </c>
      <c r="I23" s="108" t="s">
        <v>22</v>
      </c>
      <c r="J23" s="108" t="s">
        <v>22</v>
      </c>
    </row>
    <row r="24" spans="2:10" ht="15" customHeight="1">
      <c r="B24" s="240"/>
      <c r="C24" s="96" t="s">
        <v>260</v>
      </c>
      <c r="D24" s="14" t="s">
        <v>15</v>
      </c>
      <c r="E24" s="110" t="s">
        <v>13</v>
      </c>
      <c r="F24" s="110" t="s">
        <v>13</v>
      </c>
      <c r="G24" s="110" t="s">
        <v>13</v>
      </c>
      <c r="H24" s="110" t="s">
        <v>13</v>
      </c>
      <c r="I24" s="110" t="s">
        <v>13</v>
      </c>
      <c r="J24" s="110" t="s">
        <v>13</v>
      </c>
    </row>
    <row r="25" spans="2:10" ht="5.25" customHeight="1">
      <c r="B25" s="92"/>
      <c r="C25" s="53"/>
      <c r="D25" s="93"/>
      <c r="E25" s="94"/>
      <c r="F25" s="94"/>
      <c r="G25" s="94"/>
      <c r="H25" s="94"/>
      <c r="I25" s="6"/>
      <c r="J25" s="6"/>
    </row>
    <row r="26" spans="2:10" ht="13.5" customHeight="1">
      <c r="B26" s="273" t="s">
        <v>199</v>
      </c>
      <c r="C26" s="273" t="s">
        <v>198</v>
      </c>
      <c r="D26" s="143" t="s">
        <v>21</v>
      </c>
      <c r="E26" s="11" t="s">
        <v>27</v>
      </c>
      <c r="F26" s="11" t="s">
        <v>26</v>
      </c>
      <c r="G26" s="11" t="s">
        <v>27</v>
      </c>
      <c r="H26" s="56" t="s">
        <v>26</v>
      </c>
      <c r="I26" s="11" t="s">
        <v>27</v>
      </c>
      <c r="J26" s="11" t="s">
        <v>26</v>
      </c>
    </row>
    <row r="27" spans="2:10">
      <c r="B27" s="273"/>
      <c r="C27" s="273"/>
      <c r="D27" s="89" t="s">
        <v>14</v>
      </c>
      <c r="E27" s="108" t="s">
        <v>22</v>
      </c>
      <c r="F27" s="108" t="s">
        <v>22</v>
      </c>
      <c r="G27" s="108" t="s">
        <v>22</v>
      </c>
      <c r="H27" s="111" t="s">
        <v>22</v>
      </c>
      <c r="I27" s="108" t="s">
        <v>22</v>
      </c>
      <c r="J27" s="108" t="s">
        <v>22</v>
      </c>
    </row>
    <row r="28" spans="2:10">
      <c r="B28" s="273"/>
      <c r="C28" s="273"/>
      <c r="D28" s="90" t="s">
        <v>15</v>
      </c>
      <c r="E28" s="110" t="s">
        <v>13</v>
      </c>
      <c r="F28" s="110" t="s">
        <v>13</v>
      </c>
      <c r="G28" s="110" t="s">
        <v>13</v>
      </c>
      <c r="H28" s="116" t="s">
        <v>13</v>
      </c>
      <c r="I28" s="110" t="s">
        <v>13</v>
      </c>
      <c r="J28" s="110" t="s">
        <v>13</v>
      </c>
    </row>
    <row r="29" spans="2:10">
      <c r="B29" s="273"/>
      <c r="C29" s="273"/>
      <c r="D29" s="145" t="s">
        <v>63</v>
      </c>
      <c r="E29" s="144"/>
      <c r="F29" s="144"/>
      <c r="G29" s="144"/>
      <c r="H29" s="144"/>
      <c r="I29" s="144"/>
      <c r="J29" s="144"/>
    </row>
    <row r="30" spans="2:10">
      <c r="B30" s="273"/>
      <c r="C30" s="273"/>
      <c r="D30" s="146" t="s">
        <v>80</v>
      </c>
      <c r="E30" s="144"/>
      <c r="F30" s="144"/>
      <c r="G30" s="144"/>
      <c r="H30" s="144"/>
      <c r="I30" s="144"/>
      <c r="J30" s="144"/>
    </row>
    <row r="31" spans="2:10" ht="15" customHeight="1" thickBot="1">
      <c r="C31" s="5"/>
      <c r="D31" s="71"/>
      <c r="E31" s="6"/>
      <c r="F31" s="6"/>
      <c r="G31" s="6"/>
      <c r="I31" s="6"/>
    </row>
    <row r="32" spans="2:10" ht="15.75" customHeight="1">
      <c r="B32" s="278" t="s">
        <v>109</v>
      </c>
      <c r="C32" s="279"/>
      <c r="D32" s="152" t="s">
        <v>107</v>
      </c>
      <c r="E32" s="153" t="s">
        <v>22</v>
      </c>
      <c r="F32" s="153" t="s">
        <v>22</v>
      </c>
      <c r="G32" s="153" t="s">
        <v>22</v>
      </c>
      <c r="H32" s="153" t="s">
        <v>22</v>
      </c>
      <c r="I32" s="153" t="s">
        <v>22</v>
      </c>
      <c r="J32" s="154" t="s">
        <v>22</v>
      </c>
    </row>
    <row r="33" spans="2:10" ht="15.75" customHeight="1">
      <c r="B33" s="280"/>
      <c r="C33" s="281"/>
      <c r="D33" s="274" t="s">
        <v>15</v>
      </c>
      <c r="E33" s="119" t="s">
        <v>108</v>
      </c>
      <c r="F33" s="119" t="s">
        <v>108</v>
      </c>
      <c r="G33" s="119" t="s">
        <v>108</v>
      </c>
      <c r="H33" s="119" t="s">
        <v>108</v>
      </c>
      <c r="I33" s="119" t="s">
        <v>108</v>
      </c>
      <c r="J33" s="155" t="s">
        <v>108</v>
      </c>
    </row>
    <row r="34" spans="2:10" ht="15.75" customHeight="1">
      <c r="B34" s="280"/>
      <c r="C34" s="281"/>
      <c r="D34" s="275"/>
      <c r="E34" s="258" t="s">
        <v>106</v>
      </c>
      <c r="F34" s="262"/>
      <c r="G34" s="258" t="s">
        <v>106</v>
      </c>
      <c r="H34" s="262"/>
      <c r="I34" s="258" t="s">
        <v>106</v>
      </c>
      <c r="J34" s="259"/>
    </row>
    <row r="35" spans="2:10" ht="14.25" thickBot="1">
      <c r="B35" s="276" t="s">
        <v>51</v>
      </c>
      <c r="C35" s="277"/>
      <c r="D35" s="277"/>
      <c r="E35" s="260" t="s">
        <v>22</v>
      </c>
      <c r="F35" s="271"/>
      <c r="G35" s="260" t="s">
        <v>22</v>
      </c>
      <c r="H35" s="271"/>
      <c r="I35" s="260" t="s">
        <v>22</v>
      </c>
      <c r="J35" s="261"/>
    </row>
    <row r="36" spans="2:10" ht="21" customHeight="1">
      <c r="C36" s="5"/>
      <c r="D36" s="71"/>
      <c r="E36" s="6"/>
      <c r="F36" s="6"/>
      <c r="G36" s="6"/>
      <c r="I36" s="6"/>
    </row>
    <row r="37" spans="2:10" ht="15" customHeight="1" thickBot="1">
      <c r="C37" s="5"/>
      <c r="D37" s="71"/>
      <c r="G37" s="234" t="s">
        <v>115</v>
      </c>
      <c r="H37" s="234"/>
    </row>
    <row r="38" spans="2:10" ht="15" customHeight="1" thickBot="1">
      <c r="C38" s="5"/>
      <c r="D38" s="71"/>
      <c r="E38" s="230" t="s">
        <v>104</v>
      </c>
      <c r="F38" s="231"/>
      <c r="G38" s="232" t="s">
        <v>103</v>
      </c>
      <c r="H38" s="233"/>
    </row>
    <row r="39" spans="2:10" ht="15" customHeight="1">
      <c r="C39" s="5"/>
      <c r="D39" s="71"/>
      <c r="E39" s="6"/>
      <c r="F39" s="6"/>
      <c r="G39" s="6"/>
      <c r="I39" s="6"/>
    </row>
    <row r="40" spans="2:10" ht="15" customHeight="1">
      <c r="C40" s="5"/>
      <c r="D40" s="71"/>
      <c r="E40" s="6"/>
      <c r="F40" s="6"/>
      <c r="G40" s="6"/>
      <c r="I40" s="6"/>
    </row>
    <row r="41" spans="2:10" ht="15" customHeight="1">
      <c r="B41" s="136" t="s">
        <v>110</v>
      </c>
      <c r="C41" s="103"/>
      <c r="D41" s="104"/>
      <c r="E41" s="6"/>
      <c r="F41" s="6"/>
      <c r="G41" s="6"/>
      <c r="I41" s="6"/>
    </row>
    <row r="42" spans="2:10" ht="15" customHeight="1">
      <c r="B42" s="105" t="s">
        <v>111</v>
      </c>
      <c r="C42" s="103"/>
      <c r="D42" s="104"/>
      <c r="E42" s="6"/>
      <c r="F42" s="6"/>
      <c r="G42" s="6"/>
      <c r="I42" s="6"/>
    </row>
    <row r="43" spans="2:10" ht="15" customHeight="1">
      <c r="B43" s="105" t="s">
        <v>112</v>
      </c>
      <c r="C43" s="103"/>
      <c r="D43" s="104"/>
      <c r="E43" s="6"/>
      <c r="F43" s="6"/>
      <c r="G43" s="6"/>
      <c r="I43" s="6"/>
    </row>
    <row r="44" spans="2:10" ht="15" customHeight="1">
      <c r="B44" s="105" t="s">
        <v>114</v>
      </c>
      <c r="C44" s="103"/>
      <c r="D44" s="104"/>
      <c r="E44" s="6"/>
      <c r="F44" s="6"/>
      <c r="G44" s="6"/>
      <c r="I44" s="6"/>
    </row>
    <row r="45" spans="2:10" ht="15" customHeight="1">
      <c r="B45" s="105" t="s">
        <v>113</v>
      </c>
      <c r="C45" s="103"/>
      <c r="D45" s="104"/>
      <c r="E45" s="6"/>
      <c r="F45" s="6"/>
      <c r="G45" s="6"/>
      <c r="I45" s="6"/>
    </row>
    <row r="46" spans="2:10" ht="15" customHeight="1">
      <c r="B46" s="105" t="s">
        <v>186</v>
      </c>
      <c r="C46" s="103"/>
      <c r="D46" s="104"/>
      <c r="E46" s="6"/>
      <c r="F46" s="6"/>
      <c r="G46" s="6"/>
      <c r="I46" s="6"/>
    </row>
    <row r="47" spans="2:10" ht="15" customHeight="1">
      <c r="B47" s="105" t="s">
        <v>185</v>
      </c>
      <c r="C47" s="103"/>
      <c r="D47" s="104"/>
      <c r="E47" s="6"/>
      <c r="F47" s="6"/>
      <c r="G47" s="6"/>
      <c r="I47" s="6"/>
    </row>
    <row r="56" spans="2:9">
      <c r="B56" s="99" t="s">
        <v>102</v>
      </c>
    </row>
    <row r="57" spans="2:9"/>
    <row r="58" spans="2:9">
      <c r="B58" t="s">
        <v>54</v>
      </c>
    </row>
    <row r="59" spans="2:9" ht="6.75" customHeight="1"/>
    <row r="60" spans="2:9">
      <c r="B60" t="s">
        <v>61</v>
      </c>
    </row>
    <row r="61" spans="2:9" ht="14.25" thickBot="1">
      <c r="D61" s="222" t="s">
        <v>50</v>
      </c>
      <c r="E61" s="222"/>
      <c r="F61" s="222"/>
    </row>
    <row r="62" spans="2:9">
      <c r="B62" s="3"/>
      <c r="C62" s="35" t="s">
        <v>57</v>
      </c>
      <c r="D62" s="64" t="s">
        <v>56</v>
      </c>
      <c r="E62" s="64"/>
      <c r="F62" s="37" t="s">
        <v>93</v>
      </c>
      <c r="G62" s="220" t="s">
        <v>45</v>
      </c>
      <c r="H62" s="221"/>
      <c r="I62" s="97" t="s">
        <v>51</v>
      </c>
    </row>
    <row r="63" spans="2:9" ht="14.25">
      <c r="B63" s="263" t="s">
        <v>14</v>
      </c>
      <c r="C63" s="35" t="s">
        <v>46</v>
      </c>
      <c r="D63" s="40"/>
      <c r="E63" s="59" t="s">
        <v>48</v>
      </c>
      <c r="F63" s="40"/>
      <c r="G63" s="3">
        <f>F63-D63</f>
        <v>0</v>
      </c>
      <c r="H63" s="222">
        <f>SUM(G63:G64)</f>
        <v>0</v>
      </c>
      <c r="I63" s="265">
        <f>IF(H65&lt;0,0,SUM(B72:B73))</f>
        <v>0</v>
      </c>
    </row>
    <row r="64" spans="2:9" ht="15" thickBot="1">
      <c r="B64" s="237"/>
      <c r="C64" s="36" t="s">
        <v>47</v>
      </c>
      <c r="D64" s="41"/>
      <c r="E64" s="67" t="s">
        <v>48</v>
      </c>
      <c r="F64" s="41"/>
      <c r="G64" s="34">
        <f t="shared" ref="G64:G66" si="0">F64-D64</f>
        <v>0</v>
      </c>
      <c r="H64" s="264"/>
      <c r="I64" s="266"/>
    </row>
    <row r="65" spans="2:9" ht="14.25" thickTop="1">
      <c r="B65" s="267" t="s">
        <v>49</v>
      </c>
      <c r="C65" s="37" t="s">
        <v>46</v>
      </c>
      <c r="D65" s="64">
        <f>D63</f>
        <v>0</v>
      </c>
      <c r="E65" s="64" t="s">
        <v>48</v>
      </c>
      <c r="F65" s="64">
        <f>F63</f>
        <v>0</v>
      </c>
      <c r="G65" s="33">
        <f t="shared" si="0"/>
        <v>0</v>
      </c>
      <c r="H65" s="269">
        <f>SUM(G65:G66)</f>
        <v>0</v>
      </c>
      <c r="I65" t="str">
        <f>IF(D74=2,"",IF(D74=0,"",IF(D72=1,"２０Fで本数換算","４０Fで本数換算")))</f>
        <v/>
      </c>
    </row>
    <row r="66" spans="2:9">
      <c r="B66" s="268"/>
      <c r="C66" s="35" t="s">
        <v>47</v>
      </c>
      <c r="D66" s="59">
        <f>D64*2</f>
        <v>0</v>
      </c>
      <c r="E66" s="59" t="s">
        <v>48</v>
      </c>
      <c r="F66" s="59">
        <f>F64*2</f>
        <v>0</v>
      </c>
      <c r="G66" s="3">
        <f t="shared" si="0"/>
        <v>0</v>
      </c>
      <c r="H66" s="270"/>
      <c r="I66" s="38" t="str">
        <f>IF(H65&lt;=0,"転換貨物に該当しません","")</f>
        <v>転換貨物に該当しません</v>
      </c>
    </row>
    <row r="71" spans="2:9" hidden="1">
      <c r="C71" t="s">
        <v>58</v>
      </c>
    </row>
    <row r="72" spans="2:9" hidden="1">
      <c r="B72">
        <f>IF(D74=2,H72,G72)</f>
        <v>0</v>
      </c>
      <c r="C72" t="s">
        <v>46</v>
      </c>
      <c r="D72">
        <f>IF(G63&gt;0,1,0)</f>
        <v>0</v>
      </c>
      <c r="E72" t="str">
        <f>IF(D72=1,"増加","✕")</f>
        <v>✕</v>
      </c>
      <c r="F72">
        <f>IF(D72=1,H65,0)</f>
        <v>0</v>
      </c>
      <c r="G72">
        <f>F72</f>
        <v>0</v>
      </c>
      <c r="H72">
        <f>IF(D74=2,G63,0)</f>
        <v>0</v>
      </c>
    </row>
    <row r="73" spans="2:9" hidden="1">
      <c r="B73">
        <f>IF(D74=2,H73,G73)</f>
        <v>0</v>
      </c>
      <c r="C73" t="s">
        <v>47</v>
      </c>
      <c r="D73">
        <f>IF(G64&gt;0,1,0)</f>
        <v>0</v>
      </c>
      <c r="E73" t="str">
        <f>IF(D73=1,"増加","✕")</f>
        <v>✕</v>
      </c>
      <c r="F73">
        <f>IF(D73=1,H65,0)</f>
        <v>0</v>
      </c>
      <c r="G73">
        <f>ROUNDUP(F73/2,0)</f>
        <v>0</v>
      </c>
      <c r="H73">
        <f>IF(D74=2,G64,0)</f>
        <v>0</v>
      </c>
    </row>
    <row r="74" spans="2:9" hidden="1">
      <c r="D74">
        <f>SUM(D72:D73)</f>
        <v>0</v>
      </c>
    </row>
  </sheetData>
  <mergeCells count="44">
    <mergeCell ref="E2:H2"/>
    <mergeCell ref="B8:D8"/>
    <mergeCell ref="E8:F8"/>
    <mergeCell ref="G8:H8"/>
    <mergeCell ref="I8:J8"/>
    <mergeCell ref="B9:D9"/>
    <mergeCell ref="E9:F9"/>
    <mergeCell ref="G9:H9"/>
    <mergeCell ref="I9:J9"/>
    <mergeCell ref="I12:J12"/>
    <mergeCell ref="B10:D10"/>
    <mergeCell ref="E10:F10"/>
    <mergeCell ref="G10:H10"/>
    <mergeCell ref="I10:J10"/>
    <mergeCell ref="B11:D11"/>
    <mergeCell ref="E11:F11"/>
    <mergeCell ref="G11:H11"/>
    <mergeCell ref="I11:J11"/>
    <mergeCell ref="G62:H62"/>
    <mergeCell ref="D61:F61"/>
    <mergeCell ref="G35:H35"/>
    <mergeCell ref="B16:B24"/>
    <mergeCell ref="B12:B15"/>
    <mergeCell ref="E12:F12"/>
    <mergeCell ref="G12:H12"/>
    <mergeCell ref="C12:C15"/>
    <mergeCell ref="C26:C30"/>
    <mergeCell ref="B26:B30"/>
    <mergeCell ref="E35:F35"/>
    <mergeCell ref="E34:F34"/>
    <mergeCell ref="D33:D34"/>
    <mergeCell ref="B35:D35"/>
    <mergeCell ref="B32:C34"/>
    <mergeCell ref="B63:B64"/>
    <mergeCell ref="H63:H64"/>
    <mergeCell ref="I63:I64"/>
    <mergeCell ref="B65:B66"/>
    <mergeCell ref="H65:H66"/>
    <mergeCell ref="I34:J34"/>
    <mergeCell ref="I35:J35"/>
    <mergeCell ref="G37:H37"/>
    <mergeCell ref="E38:F38"/>
    <mergeCell ref="G38:H38"/>
    <mergeCell ref="G34:H34"/>
  </mergeCells>
  <phoneticPr fontId="1"/>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U28"/>
  <sheetViews>
    <sheetView zoomScaleNormal="100" workbookViewId="0">
      <selection activeCell="F36" sqref="F36"/>
    </sheetView>
  </sheetViews>
  <sheetFormatPr defaultRowHeight="13.5"/>
  <cols>
    <col min="1" max="1" width="3.125" customWidth="1"/>
    <col min="2" max="2" width="9.625" customWidth="1"/>
    <col min="3" max="3" width="6" customWidth="1"/>
    <col min="4" max="4" width="11.125" bestFit="1" customWidth="1"/>
    <col min="5" max="5" width="3.625" customWidth="1"/>
    <col min="6" max="6" width="13" bestFit="1" customWidth="1"/>
    <col min="7" max="8" width="6.125" customWidth="1"/>
    <col min="9" max="9" width="3.25" customWidth="1"/>
    <col min="10" max="10" width="14.125" customWidth="1"/>
    <col min="11" max="11" width="8.375" customWidth="1"/>
    <col min="12" max="12" width="6.25" customWidth="1"/>
    <col min="13" max="13" width="4.5" customWidth="1"/>
    <col min="15" max="15" width="2.625" hidden="1" customWidth="1"/>
    <col min="16" max="16" width="5.625" hidden="1" customWidth="1"/>
    <col min="17" max="17" width="2.625" hidden="1" customWidth="1"/>
    <col min="18" max="18" width="7.625" hidden="1" customWidth="1"/>
    <col min="19" max="19" width="2.75" hidden="1" customWidth="1"/>
    <col min="20" max="20" width="5.125" hidden="1" customWidth="1"/>
    <col min="21" max="21" width="4.125" hidden="1" customWidth="1"/>
  </cols>
  <sheetData>
    <row r="1" spans="1:2">
      <c r="A1" t="s">
        <v>94</v>
      </c>
    </row>
    <row r="3" spans="1:2">
      <c r="A3" s="2" t="s">
        <v>53</v>
      </c>
      <c r="B3" t="s">
        <v>74</v>
      </c>
    </row>
    <row r="4" spans="1:2">
      <c r="A4" s="2"/>
      <c r="B4" t="s">
        <v>75</v>
      </c>
    </row>
    <row r="5" spans="1:2">
      <c r="B5" t="s">
        <v>76</v>
      </c>
    </row>
    <row r="8" spans="1:2">
      <c r="A8" s="26">
        <v>1</v>
      </c>
      <c r="B8" t="s">
        <v>96</v>
      </c>
    </row>
    <row r="9" spans="1:2">
      <c r="A9" s="31"/>
      <c r="B9" t="s">
        <v>95</v>
      </c>
    </row>
    <row r="11" spans="1:2">
      <c r="A11" s="26">
        <v>2</v>
      </c>
      <c r="B11" t="s">
        <v>244</v>
      </c>
    </row>
    <row r="12" spans="1:2">
      <c r="B12" t="s">
        <v>245</v>
      </c>
    </row>
    <row r="13" spans="1:2">
      <c r="B13" t="s">
        <v>99</v>
      </c>
    </row>
    <row r="14" spans="1:2">
      <c r="B14" t="s">
        <v>222</v>
      </c>
    </row>
    <row r="15" spans="1:2">
      <c r="B15" t="s">
        <v>223</v>
      </c>
    </row>
    <row r="18" spans="1:21">
      <c r="A18" s="98" t="s">
        <v>101</v>
      </c>
      <c r="B18" s="99" t="s">
        <v>100</v>
      </c>
    </row>
    <row r="20" spans="1:21">
      <c r="B20" t="s">
        <v>54</v>
      </c>
    </row>
    <row r="22" spans="1:21">
      <c r="B22" t="s">
        <v>61</v>
      </c>
    </row>
    <row r="23" spans="1:21" ht="14.25" thickBot="1">
      <c r="D23" s="222" t="s">
        <v>50</v>
      </c>
      <c r="E23" s="222"/>
      <c r="F23" s="222"/>
    </row>
    <row r="24" spans="1:21">
      <c r="B24" s="3"/>
      <c r="C24" s="35" t="s">
        <v>57</v>
      </c>
      <c r="D24" s="32" t="s">
        <v>56</v>
      </c>
      <c r="E24" s="32"/>
      <c r="F24" s="32" t="s">
        <v>93</v>
      </c>
      <c r="G24" s="220" t="s">
        <v>45</v>
      </c>
      <c r="H24" s="221"/>
      <c r="J24" s="39" t="s">
        <v>51</v>
      </c>
      <c r="P24" t="s">
        <v>58</v>
      </c>
    </row>
    <row r="25" spans="1:21" ht="14.25">
      <c r="B25" s="286" t="s">
        <v>55</v>
      </c>
      <c r="C25" s="35" t="s">
        <v>46</v>
      </c>
      <c r="D25" s="40"/>
      <c r="E25" s="27" t="s">
        <v>48</v>
      </c>
      <c r="F25" s="40"/>
      <c r="G25" s="3">
        <f>F25-D25</f>
        <v>0</v>
      </c>
      <c r="H25" s="222">
        <f>SUM(G25:G26)</f>
        <v>0</v>
      </c>
      <c r="J25" s="284">
        <f>IF(H27&lt;0,0,SUM(O25:O26))</f>
        <v>0</v>
      </c>
      <c r="O25">
        <f>IF(Q27=2,U25,T25)</f>
        <v>0</v>
      </c>
      <c r="P25" t="s">
        <v>59</v>
      </c>
      <c r="Q25">
        <f>IF(G25&gt;0,1,0)</f>
        <v>0</v>
      </c>
      <c r="R25" t="str">
        <f>IF(Q25=1,"増加","✕")</f>
        <v>✕</v>
      </c>
      <c r="S25">
        <f>IF(Q25=1,$H$27,0)</f>
        <v>0</v>
      </c>
      <c r="T25">
        <f>S25</f>
        <v>0</v>
      </c>
      <c r="U25">
        <f>IF($Q$27=2,G25,0)</f>
        <v>0</v>
      </c>
    </row>
    <row r="26" spans="1:21" ht="15" thickBot="1">
      <c r="B26" s="287"/>
      <c r="C26" s="36" t="s">
        <v>47</v>
      </c>
      <c r="D26" s="41"/>
      <c r="E26" s="28" t="s">
        <v>48</v>
      </c>
      <c r="F26" s="41"/>
      <c r="G26" s="34">
        <f t="shared" ref="G26:G28" si="0">F26-D26</f>
        <v>0</v>
      </c>
      <c r="H26" s="264"/>
      <c r="J26" s="285"/>
      <c r="O26">
        <f>IF(Q27=2,U26,T26)</f>
        <v>0</v>
      </c>
      <c r="P26" t="s">
        <v>60</v>
      </c>
      <c r="Q26">
        <f>IF(G26&gt;0,1,0)</f>
        <v>0</v>
      </c>
      <c r="R26" t="str">
        <f>IF(Q26=1,"増加","✕")</f>
        <v>✕</v>
      </c>
      <c r="S26">
        <f>IF(Q26=1,$H$27,0)</f>
        <v>0</v>
      </c>
      <c r="T26">
        <f>ROUNDUP(S26/2,0)</f>
        <v>0</v>
      </c>
      <c r="U26">
        <f>IF($Q$27=2,G26,0)</f>
        <v>0</v>
      </c>
    </row>
    <row r="27" spans="1:21" ht="14.25" thickTop="1">
      <c r="B27" s="282" t="s">
        <v>49</v>
      </c>
      <c r="C27" s="37" t="s">
        <v>46</v>
      </c>
      <c r="D27" s="32">
        <f>D25</f>
        <v>0</v>
      </c>
      <c r="E27" s="32" t="s">
        <v>48</v>
      </c>
      <c r="F27" s="32">
        <f>F25</f>
        <v>0</v>
      </c>
      <c r="G27" s="33">
        <f t="shared" si="0"/>
        <v>0</v>
      </c>
      <c r="H27" s="269">
        <f>SUM(G27:G28)</f>
        <v>0</v>
      </c>
      <c r="J27" t="str">
        <f>IF(Q27=2,"",IF(Q27=0,"",IF(Q25=1,"２０Fで本数換算","４０Fで本数換算")))</f>
        <v/>
      </c>
      <c r="Q27">
        <f>SUM(Q25:Q26)</f>
        <v>0</v>
      </c>
    </row>
    <row r="28" spans="1:21">
      <c r="B28" s="283"/>
      <c r="C28" s="35" t="s">
        <v>47</v>
      </c>
      <c r="D28" s="27">
        <f>D26*2</f>
        <v>0</v>
      </c>
      <c r="E28" s="27" t="s">
        <v>48</v>
      </c>
      <c r="F28" s="27">
        <f>F26*2</f>
        <v>0</v>
      </c>
      <c r="G28" s="3">
        <f t="shared" si="0"/>
        <v>0</v>
      </c>
      <c r="H28" s="270"/>
      <c r="J28" s="38" t="str">
        <f>IF(H27&lt;=0,"転換貨物に該当しません","")</f>
        <v>転換貨物に該当しません</v>
      </c>
    </row>
  </sheetData>
  <sheetProtection sheet="1" objects="1" scenarios="1"/>
  <mergeCells count="7">
    <mergeCell ref="B27:B28"/>
    <mergeCell ref="H27:H28"/>
    <mergeCell ref="J25:J26"/>
    <mergeCell ref="D23:F23"/>
    <mergeCell ref="G24:H24"/>
    <mergeCell ref="B25:B26"/>
    <mergeCell ref="H25:H26"/>
  </mergeCells>
  <phoneticPr fontI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J51"/>
  <sheetViews>
    <sheetView zoomScaleNormal="100" workbookViewId="0">
      <selection activeCell="D49" sqref="D49"/>
    </sheetView>
  </sheetViews>
  <sheetFormatPr defaultRowHeight="13.5"/>
  <cols>
    <col min="1" max="1" width="1.5" customWidth="1"/>
    <col min="2" max="2" width="6.125" customWidth="1"/>
    <col min="3" max="3" width="5" customWidth="1"/>
    <col min="4" max="4" width="12.125" customWidth="1"/>
    <col min="5" max="10" width="11.125" customWidth="1"/>
  </cols>
  <sheetData>
    <row r="1" spans="1:10">
      <c r="A1" s="76" t="s">
        <v>210</v>
      </c>
      <c r="B1" s="84"/>
      <c r="C1" s="42"/>
      <c r="E1" s="42"/>
      <c r="F1" s="42"/>
    </row>
    <row r="2" spans="1:10" ht="17.25">
      <c r="A2" s="42"/>
      <c r="B2" s="42"/>
      <c r="C2" s="42"/>
      <c r="E2" s="253" t="s">
        <v>40</v>
      </c>
      <c r="F2" s="253"/>
      <c r="G2" s="253"/>
      <c r="H2" s="253"/>
    </row>
    <row r="3" spans="1:10" ht="17.25">
      <c r="A3" s="42"/>
      <c r="B3" s="42"/>
      <c r="C3" s="42"/>
      <c r="D3" s="85"/>
      <c r="E3" s="85"/>
      <c r="F3" s="85"/>
      <c r="G3" s="85"/>
      <c r="H3" s="85"/>
    </row>
    <row r="4" spans="1:10">
      <c r="A4" s="42" t="s">
        <v>126</v>
      </c>
      <c r="C4" s="42"/>
      <c r="D4" s="42"/>
      <c r="E4" s="42"/>
      <c r="F4" s="42"/>
    </row>
    <row r="5" spans="1:10">
      <c r="A5" s="42"/>
      <c r="B5" s="42" t="s">
        <v>127</v>
      </c>
      <c r="C5" s="42"/>
      <c r="D5" s="42"/>
      <c r="E5" s="42"/>
      <c r="F5" s="42"/>
    </row>
    <row r="6" spans="1:10" ht="10.5" customHeight="1">
      <c r="A6" s="42"/>
      <c r="B6" s="42"/>
      <c r="C6" s="42"/>
      <c r="D6" s="42"/>
      <c r="E6" s="42"/>
      <c r="F6" s="42"/>
    </row>
    <row r="7" spans="1:10" ht="15" customHeight="1">
      <c r="B7" s="45" t="s">
        <v>168</v>
      </c>
      <c r="C7" s="42"/>
      <c r="D7" s="42"/>
      <c r="E7" s="42"/>
      <c r="F7" s="42"/>
    </row>
    <row r="8" spans="1:10">
      <c r="B8" s="222" t="s">
        <v>41</v>
      </c>
      <c r="C8" s="222"/>
      <c r="D8" s="222"/>
      <c r="E8" s="214"/>
      <c r="F8" s="246"/>
      <c r="G8" s="214"/>
      <c r="H8" s="247"/>
      <c r="I8" s="249" t="s">
        <v>123</v>
      </c>
      <c r="J8" s="250"/>
    </row>
    <row r="9" spans="1:10">
      <c r="B9" s="222" t="s">
        <v>92</v>
      </c>
      <c r="C9" s="222"/>
      <c r="D9" s="222"/>
      <c r="E9" s="214"/>
      <c r="F9" s="246"/>
      <c r="G9" s="214"/>
      <c r="H9" s="247"/>
      <c r="I9" s="251"/>
      <c r="J9" s="252"/>
    </row>
    <row r="10" spans="1:10">
      <c r="B10" s="222" t="s">
        <v>72</v>
      </c>
      <c r="C10" s="222"/>
      <c r="D10" s="222"/>
      <c r="E10" s="220"/>
      <c r="F10" s="221"/>
      <c r="G10" s="220"/>
      <c r="H10" s="302"/>
      <c r="I10" s="251"/>
      <c r="J10" s="252"/>
    </row>
    <row r="11" spans="1:10">
      <c r="B11" s="263" t="s">
        <v>263</v>
      </c>
      <c r="C11" s="220" t="s">
        <v>8</v>
      </c>
      <c r="D11" s="221"/>
      <c r="E11" s="220"/>
      <c r="F11" s="221"/>
      <c r="G11" s="220"/>
      <c r="H11" s="302"/>
      <c r="I11" s="251"/>
      <c r="J11" s="252"/>
    </row>
    <row r="12" spans="1:10">
      <c r="B12" s="236"/>
      <c r="C12" s="303" t="s">
        <v>42</v>
      </c>
      <c r="D12" s="7" t="s">
        <v>16</v>
      </c>
      <c r="E12" s="304" t="s">
        <v>11</v>
      </c>
      <c r="F12" s="305"/>
      <c r="G12" s="304" t="s">
        <v>11</v>
      </c>
      <c r="H12" s="306"/>
      <c r="I12" s="251"/>
      <c r="J12" s="252"/>
    </row>
    <row r="13" spans="1:10" ht="15">
      <c r="B13" s="236"/>
      <c r="C13" s="222"/>
      <c r="D13" s="8" t="s">
        <v>116</v>
      </c>
      <c r="E13" s="317" t="s">
        <v>116</v>
      </c>
      <c r="F13" s="318"/>
      <c r="G13" s="317" t="s">
        <v>116</v>
      </c>
      <c r="H13" s="319"/>
      <c r="I13" s="251"/>
      <c r="J13" s="252"/>
    </row>
    <row r="14" spans="1:10">
      <c r="B14" s="236"/>
      <c r="C14" s="222"/>
      <c r="D14" s="9" t="s">
        <v>17</v>
      </c>
      <c r="E14" s="322" t="s">
        <v>11</v>
      </c>
      <c r="F14" s="323"/>
      <c r="G14" s="322" t="s">
        <v>11</v>
      </c>
      <c r="H14" s="324"/>
      <c r="I14" s="251"/>
      <c r="J14" s="252"/>
    </row>
    <row r="15" spans="1:10">
      <c r="B15" s="236"/>
      <c r="C15" s="309" t="s">
        <v>122</v>
      </c>
      <c r="D15" s="35" t="s">
        <v>18</v>
      </c>
      <c r="E15" s="311" t="s">
        <v>24</v>
      </c>
      <c r="F15" s="312"/>
      <c r="G15" s="311" t="s">
        <v>24</v>
      </c>
      <c r="H15" s="313"/>
      <c r="I15" s="251"/>
      <c r="J15" s="252"/>
    </row>
    <row r="16" spans="1:10" ht="14.25" thickBot="1">
      <c r="B16" s="237"/>
      <c r="C16" s="310"/>
      <c r="D16" s="55" t="s">
        <v>19</v>
      </c>
      <c r="E16" s="314" t="s">
        <v>117</v>
      </c>
      <c r="F16" s="315"/>
      <c r="G16" s="314" t="s">
        <v>117</v>
      </c>
      <c r="H16" s="316"/>
      <c r="I16" s="307"/>
      <c r="J16" s="308"/>
    </row>
    <row r="17" spans="2:10" ht="14.25" thickTop="1">
      <c r="B17" s="91" t="s">
        <v>189</v>
      </c>
      <c r="C17" s="296" t="s">
        <v>118</v>
      </c>
      <c r="D17" s="297"/>
      <c r="E17" s="11" t="s">
        <v>119</v>
      </c>
      <c r="F17" s="11" t="s">
        <v>120</v>
      </c>
      <c r="G17" s="11" t="s">
        <v>119</v>
      </c>
      <c r="H17" s="56" t="s">
        <v>120</v>
      </c>
      <c r="I17" s="73" t="s">
        <v>119</v>
      </c>
      <c r="J17" s="11" t="s">
        <v>120</v>
      </c>
    </row>
    <row r="18" spans="2:10">
      <c r="B18" s="91" t="s">
        <v>190</v>
      </c>
      <c r="C18" s="288" t="s">
        <v>14</v>
      </c>
      <c r="D18" s="289"/>
      <c r="E18" s="108" t="s">
        <v>22</v>
      </c>
      <c r="F18" s="108" t="s">
        <v>22</v>
      </c>
      <c r="G18" s="108" t="s">
        <v>22</v>
      </c>
      <c r="H18" s="111" t="s">
        <v>22</v>
      </c>
      <c r="I18" s="112" t="s">
        <v>22</v>
      </c>
      <c r="J18" s="108" t="s">
        <v>22</v>
      </c>
    </row>
    <row r="19" spans="2:10">
      <c r="B19" s="96" t="s">
        <v>264</v>
      </c>
      <c r="C19" s="298" t="s">
        <v>15</v>
      </c>
      <c r="D19" s="299"/>
      <c r="E19" s="110" t="s">
        <v>121</v>
      </c>
      <c r="F19" s="110" t="s">
        <v>121</v>
      </c>
      <c r="G19" s="110" t="s">
        <v>121</v>
      </c>
      <c r="H19" s="116" t="s">
        <v>121</v>
      </c>
      <c r="I19" s="117" t="s">
        <v>121</v>
      </c>
      <c r="J19" s="110" t="s">
        <v>121</v>
      </c>
    </row>
    <row r="20" spans="2:10">
      <c r="B20" s="95" t="s">
        <v>192</v>
      </c>
      <c r="C20" s="292" t="s">
        <v>118</v>
      </c>
      <c r="D20" s="293"/>
      <c r="E20" s="69" t="s">
        <v>27</v>
      </c>
      <c r="F20" s="69" t="s">
        <v>26</v>
      </c>
      <c r="G20" s="69" t="s">
        <v>27</v>
      </c>
      <c r="H20" s="72" t="s">
        <v>26</v>
      </c>
      <c r="I20" s="74" t="s">
        <v>27</v>
      </c>
      <c r="J20" s="69" t="s">
        <v>26</v>
      </c>
    </row>
    <row r="21" spans="2:10">
      <c r="B21" s="91" t="s">
        <v>191</v>
      </c>
      <c r="C21" s="288" t="s">
        <v>14</v>
      </c>
      <c r="D21" s="289"/>
      <c r="E21" s="115" t="s">
        <v>22</v>
      </c>
      <c r="F21" s="115" t="s">
        <v>22</v>
      </c>
      <c r="G21" s="115" t="s">
        <v>22</v>
      </c>
      <c r="H21" s="111" t="s">
        <v>22</v>
      </c>
      <c r="I21" s="112" t="s">
        <v>22</v>
      </c>
      <c r="J21" s="115" t="s">
        <v>22</v>
      </c>
    </row>
    <row r="22" spans="2:10">
      <c r="B22" s="96" t="s">
        <v>264</v>
      </c>
      <c r="C22" s="290" t="s">
        <v>15</v>
      </c>
      <c r="D22" s="291"/>
      <c r="E22" s="110" t="s">
        <v>13</v>
      </c>
      <c r="F22" s="110" t="s">
        <v>13</v>
      </c>
      <c r="G22" s="110" t="s">
        <v>13</v>
      </c>
      <c r="H22" s="116" t="s">
        <v>13</v>
      </c>
      <c r="I22" s="117" t="s">
        <v>13</v>
      </c>
      <c r="J22" s="110" t="s">
        <v>13</v>
      </c>
    </row>
    <row r="23" spans="2:10">
      <c r="B23" s="95" t="s">
        <v>192</v>
      </c>
      <c r="C23" s="292" t="s">
        <v>118</v>
      </c>
      <c r="D23" s="293"/>
      <c r="E23" s="69" t="s">
        <v>27</v>
      </c>
      <c r="F23" s="69" t="s">
        <v>26</v>
      </c>
      <c r="G23" s="69" t="s">
        <v>27</v>
      </c>
      <c r="H23" s="72" t="s">
        <v>26</v>
      </c>
      <c r="I23" s="74" t="s">
        <v>27</v>
      </c>
      <c r="J23" s="69" t="s">
        <v>26</v>
      </c>
    </row>
    <row r="24" spans="2:10">
      <c r="B24" s="91" t="s">
        <v>193</v>
      </c>
      <c r="C24" s="288" t="s">
        <v>14</v>
      </c>
      <c r="D24" s="289"/>
      <c r="E24" s="115" t="s">
        <v>22</v>
      </c>
      <c r="F24" s="115" t="s">
        <v>22</v>
      </c>
      <c r="G24" s="115" t="s">
        <v>22</v>
      </c>
      <c r="H24" s="111" t="s">
        <v>22</v>
      </c>
      <c r="I24" s="112" t="s">
        <v>22</v>
      </c>
      <c r="J24" s="115" t="s">
        <v>22</v>
      </c>
    </row>
    <row r="25" spans="2:10">
      <c r="B25" s="96" t="s">
        <v>264</v>
      </c>
      <c r="C25" s="290" t="s">
        <v>15</v>
      </c>
      <c r="D25" s="291"/>
      <c r="E25" s="110" t="s">
        <v>13</v>
      </c>
      <c r="F25" s="110" t="s">
        <v>13</v>
      </c>
      <c r="G25" s="110" t="s">
        <v>13</v>
      </c>
      <c r="H25" s="116" t="s">
        <v>13</v>
      </c>
      <c r="I25" s="117" t="s">
        <v>13</v>
      </c>
      <c r="J25" s="110" t="s">
        <v>13</v>
      </c>
    </row>
    <row r="28" spans="2:10" ht="14.25" thickBot="1">
      <c r="I28" s="234" t="s">
        <v>105</v>
      </c>
      <c r="J28" s="234"/>
    </row>
    <row r="29" spans="2:10" ht="19.5" customHeight="1" thickBot="1">
      <c r="G29" s="294" t="s">
        <v>104</v>
      </c>
      <c r="H29" s="295"/>
      <c r="I29" s="232" t="s">
        <v>103</v>
      </c>
      <c r="J29" s="233"/>
    </row>
    <row r="32" spans="2:10" ht="11.25" customHeight="1">
      <c r="C32" s="21"/>
      <c r="D32" s="21"/>
      <c r="E32" s="21"/>
      <c r="F32" s="21"/>
      <c r="G32" s="21"/>
      <c r="H32" s="21"/>
      <c r="I32" s="21"/>
      <c r="J32" s="21"/>
    </row>
    <row r="33" spans="2:10">
      <c r="B33" s="42"/>
    </row>
    <row r="34" spans="2:10" ht="15" customHeight="1">
      <c r="B34" s="45" t="s">
        <v>169</v>
      </c>
    </row>
    <row r="35" spans="2:10" ht="16.5" customHeight="1">
      <c r="B35" s="222" t="s">
        <v>41</v>
      </c>
      <c r="C35" s="222"/>
      <c r="D35" s="222"/>
      <c r="E35" s="214"/>
      <c r="F35" s="246"/>
      <c r="G35" s="214"/>
      <c r="H35" s="247"/>
      <c r="I35" s="249" t="s">
        <v>123</v>
      </c>
      <c r="J35" s="250"/>
    </row>
    <row r="36" spans="2:10" ht="16.5" customHeight="1">
      <c r="B36" s="222" t="s">
        <v>92</v>
      </c>
      <c r="C36" s="222"/>
      <c r="D36" s="222"/>
      <c r="E36" s="214"/>
      <c r="F36" s="246"/>
      <c r="G36" s="214"/>
      <c r="H36" s="247"/>
      <c r="I36" s="251"/>
      <c r="J36" s="252"/>
    </row>
    <row r="37" spans="2:10" ht="16.5" customHeight="1">
      <c r="B37" s="222" t="s">
        <v>72</v>
      </c>
      <c r="C37" s="222"/>
      <c r="D37" s="222"/>
      <c r="E37" s="214"/>
      <c r="F37" s="246"/>
      <c r="G37" s="214"/>
      <c r="H37" s="247"/>
      <c r="I37" s="251"/>
      <c r="J37" s="252"/>
    </row>
    <row r="38" spans="2:10" ht="16.5" customHeight="1">
      <c r="B38" s="222" t="s">
        <v>79</v>
      </c>
      <c r="C38" s="222"/>
      <c r="D38" s="222"/>
      <c r="E38" s="214"/>
      <c r="F38" s="246"/>
      <c r="G38" s="214"/>
      <c r="H38" s="247"/>
      <c r="I38" s="320"/>
      <c r="J38" s="321"/>
    </row>
    <row r="39" spans="2:10" ht="13.5" customHeight="1">
      <c r="B39" s="91" t="s">
        <v>189</v>
      </c>
      <c r="C39" s="300" t="s">
        <v>118</v>
      </c>
      <c r="D39" s="301"/>
      <c r="E39" s="11" t="s">
        <v>119</v>
      </c>
      <c r="F39" s="11" t="s">
        <v>120</v>
      </c>
      <c r="G39" s="11" t="s">
        <v>119</v>
      </c>
      <c r="H39" s="56" t="s">
        <v>120</v>
      </c>
      <c r="I39" s="73" t="s">
        <v>119</v>
      </c>
      <c r="J39" s="11" t="s">
        <v>120</v>
      </c>
    </row>
    <row r="40" spans="2:10">
      <c r="B40" s="91" t="s">
        <v>190</v>
      </c>
      <c r="C40" s="288" t="s">
        <v>14</v>
      </c>
      <c r="D40" s="289"/>
      <c r="E40" s="108" t="s">
        <v>22</v>
      </c>
      <c r="F40" s="108" t="s">
        <v>22</v>
      </c>
      <c r="G40" s="108" t="s">
        <v>22</v>
      </c>
      <c r="H40" s="111" t="s">
        <v>22</v>
      </c>
      <c r="I40" s="112" t="s">
        <v>22</v>
      </c>
      <c r="J40" s="108" t="s">
        <v>22</v>
      </c>
    </row>
    <row r="41" spans="2:10">
      <c r="B41" s="96" t="s">
        <v>264</v>
      </c>
      <c r="C41" s="298" t="s">
        <v>15</v>
      </c>
      <c r="D41" s="299"/>
      <c r="E41" s="110" t="s">
        <v>121</v>
      </c>
      <c r="F41" s="110" t="s">
        <v>121</v>
      </c>
      <c r="G41" s="110" t="s">
        <v>121</v>
      </c>
      <c r="H41" s="116" t="s">
        <v>121</v>
      </c>
      <c r="I41" s="117" t="s">
        <v>121</v>
      </c>
      <c r="J41" s="110" t="s">
        <v>121</v>
      </c>
    </row>
    <row r="42" spans="2:10" ht="13.5" customHeight="1">
      <c r="B42" s="95" t="s">
        <v>192</v>
      </c>
      <c r="C42" s="292" t="s">
        <v>118</v>
      </c>
      <c r="D42" s="293"/>
      <c r="E42" s="69" t="s">
        <v>27</v>
      </c>
      <c r="F42" s="69" t="s">
        <v>26</v>
      </c>
      <c r="G42" s="69" t="s">
        <v>27</v>
      </c>
      <c r="H42" s="72" t="s">
        <v>26</v>
      </c>
      <c r="I42" s="74" t="s">
        <v>27</v>
      </c>
      <c r="J42" s="69" t="s">
        <v>26</v>
      </c>
    </row>
    <row r="43" spans="2:10">
      <c r="B43" s="91" t="s">
        <v>191</v>
      </c>
      <c r="C43" s="288" t="s">
        <v>14</v>
      </c>
      <c r="D43" s="289"/>
      <c r="E43" s="115" t="s">
        <v>22</v>
      </c>
      <c r="F43" s="115" t="s">
        <v>22</v>
      </c>
      <c r="G43" s="115" t="s">
        <v>22</v>
      </c>
      <c r="H43" s="111" t="s">
        <v>22</v>
      </c>
      <c r="I43" s="112" t="s">
        <v>22</v>
      </c>
      <c r="J43" s="115" t="s">
        <v>22</v>
      </c>
    </row>
    <row r="44" spans="2:10">
      <c r="B44" s="96" t="s">
        <v>264</v>
      </c>
      <c r="C44" s="290" t="s">
        <v>15</v>
      </c>
      <c r="D44" s="291"/>
      <c r="E44" s="110" t="s">
        <v>13</v>
      </c>
      <c r="F44" s="110" t="s">
        <v>13</v>
      </c>
      <c r="G44" s="110" t="s">
        <v>13</v>
      </c>
      <c r="H44" s="116" t="s">
        <v>13</v>
      </c>
      <c r="I44" s="117" t="s">
        <v>13</v>
      </c>
      <c r="J44" s="110" t="s">
        <v>13</v>
      </c>
    </row>
    <row r="45" spans="2:10" ht="13.5" customHeight="1">
      <c r="B45" s="95" t="s">
        <v>192</v>
      </c>
      <c r="C45" s="292" t="s">
        <v>118</v>
      </c>
      <c r="D45" s="293"/>
      <c r="E45" s="69" t="s">
        <v>27</v>
      </c>
      <c r="F45" s="69" t="s">
        <v>26</v>
      </c>
      <c r="G45" s="69" t="s">
        <v>27</v>
      </c>
      <c r="H45" s="72" t="s">
        <v>26</v>
      </c>
      <c r="I45" s="74" t="s">
        <v>27</v>
      </c>
      <c r="J45" s="69" t="s">
        <v>26</v>
      </c>
    </row>
    <row r="46" spans="2:10">
      <c r="B46" s="91" t="s">
        <v>193</v>
      </c>
      <c r="C46" s="288" t="s">
        <v>14</v>
      </c>
      <c r="D46" s="289"/>
      <c r="E46" s="115" t="s">
        <v>22</v>
      </c>
      <c r="F46" s="115" t="s">
        <v>22</v>
      </c>
      <c r="G46" s="115" t="s">
        <v>22</v>
      </c>
      <c r="H46" s="111" t="s">
        <v>22</v>
      </c>
      <c r="I46" s="112" t="s">
        <v>22</v>
      </c>
      <c r="J46" s="115" t="s">
        <v>22</v>
      </c>
    </row>
    <row r="47" spans="2:10">
      <c r="B47" s="96" t="s">
        <v>264</v>
      </c>
      <c r="C47" s="290" t="s">
        <v>15</v>
      </c>
      <c r="D47" s="291"/>
      <c r="E47" s="110" t="s">
        <v>13</v>
      </c>
      <c r="F47" s="110" t="s">
        <v>13</v>
      </c>
      <c r="G47" s="110" t="s">
        <v>13</v>
      </c>
      <c r="H47" s="116" t="s">
        <v>13</v>
      </c>
      <c r="I47" s="117" t="s">
        <v>13</v>
      </c>
      <c r="J47" s="110" t="s">
        <v>13</v>
      </c>
    </row>
    <row r="50" spans="7:10" ht="14.25" thickBot="1">
      <c r="I50" s="234" t="s">
        <v>105</v>
      </c>
      <c r="J50" s="234"/>
    </row>
    <row r="51" spans="7:10" ht="19.5" customHeight="1" thickBot="1">
      <c r="G51" s="294" t="s">
        <v>104</v>
      </c>
      <c r="H51" s="295"/>
      <c r="I51" s="232" t="s">
        <v>103</v>
      </c>
      <c r="J51" s="233"/>
    </row>
  </sheetData>
  <mergeCells count="64">
    <mergeCell ref="B10:D10"/>
    <mergeCell ref="E10:F10"/>
    <mergeCell ref="G10:H10"/>
    <mergeCell ref="C24:D24"/>
    <mergeCell ref="C25:D25"/>
    <mergeCell ref="E14:F14"/>
    <mergeCell ref="G14:H14"/>
    <mergeCell ref="B11:B16"/>
    <mergeCell ref="C11:D11"/>
    <mergeCell ref="E8:F8"/>
    <mergeCell ref="G8:H8"/>
    <mergeCell ref="B9:D9"/>
    <mergeCell ref="E9:F9"/>
    <mergeCell ref="G9:H9"/>
    <mergeCell ref="G29:H29"/>
    <mergeCell ref="I29:J29"/>
    <mergeCell ref="B37:D37"/>
    <mergeCell ref="E37:F37"/>
    <mergeCell ref="G37:H37"/>
    <mergeCell ref="I35:J38"/>
    <mergeCell ref="I28:J28"/>
    <mergeCell ref="E11:F11"/>
    <mergeCell ref="G11:H11"/>
    <mergeCell ref="C12:C14"/>
    <mergeCell ref="E12:F12"/>
    <mergeCell ref="G12:H12"/>
    <mergeCell ref="I8:J16"/>
    <mergeCell ref="C23:D23"/>
    <mergeCell ref="C15:C16"/>
    <mergeCell ref="E15:F15"/>
    <mergeCell ref="G15:H15"/>
    <mergeCell ref="E16:F16"/>
    <mergeCell ref="G16:H16"/>
    <mergeCell ref="E13:F13"/>
    <mergeCell ref="G13:H13"/>
    <mergeCell ref="B8:D8"/>
    <mergeCell ref="C42:D42"/>
    <mergeCell ref="B35:D35"/>
    <mergeCell ref="E35:F35"/>
    <mergeCell ref="G35:H35"/>
    <mergeCell ref="B38:D38"/>
    <mergeCell ref="E38:F38"/>
    <mergeCell ref="G38:H38"/>
    <mergeCell ref="E2:H2"/>
    <mergeCell ref="I50:J50"/>
    <mergeCell ref="G51:H51"/>
    <mergeCell ref="I51:J51"/>
    <mergeCell ref="C17:D17"/>
    <mergeCell ref="C18:D18"/>
    <mergeCell ref="C19:D19"/>
    <mergeCell ref="C20:D20"/>
    <mergeCell ref="C21:D21"/>
    <mergeCell ref="C22:D22"/>
    <mergeCell ref="B36:D36"/>
    <mergeCell ref="E36:F36"/>
    <mergeCell ref="G36:H36"/>
    <mergeCell ref="C39:D39"/>
    <mergeCell ref="C40:D40"/>
    <mergeCell ref="C41:D41"/>
    <mergeCell ref="C43:D43"/>
    <mergeCell ref="C44:D44"/>
    <mergeCell ref="C45:D45"/>
    <mergeCell ref="C46:D46"/>
    <mergeCell ref="C47:D47"/>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41"/>
  <sheetViews>
    <sheetView workbookViewId="0">
      <selection activeCell="E38" sqref="E38"/>
    </sheetView>
  </sheetViews>
  <sheetFormatPr defaultRowHeight="13.5"/>
  <cols>
    <col min="1" max="1" width="3.75" style="42" customWidth="1"/>
    <col min="2" max="2" width="2.75" style="42" customWidth="1"/>
    <col min="3" max="3" width="14" style="42" customWidth="1"/>
    <col min="4" max="4" width="20.875" style="42" customWidth="1"/>
    <col min="5" max="7" width="14.125" style="42" customWidth="1"/>
  </cols>
  <sheetData>
    <row r="1" spans="1:8">
      <c r="A1" s="76" t="s">
        <v>211</v>
      </c>
      <c r="B1" s="84"/>
      <c r="G1"/>
    </row>
    <row r="2" spans="1:8" ht="17.25">
      <c r="C2" s="253" t="s">
        <v>40</v>
      </c>
      <c r="D2" s="253"/>
      <c r="E2" s="253"/>
      <c r="F2" s="253"/>
      <c r="G2" s="86"/>
      <c r="H2" s="86"/>
    </row>
    <row r="4" spans="1:8">
      <c r="A4" s="101" t="s">
        <v>125</v>
      </c>
      <c r="B4" s="42" t="s">
        <v>32</v>
      </c>
    </row>
    <row r="5" spans="1:8">
      <c r="B5" s="42" t="s">
        <v>229</v>
      </c>
    </row>
    <row r="7" spans="1:8" ht="17.25" customHeight="1">
      <c r="C7" s="50" t="s">
        <v>172</v>
      </c>
      <c r="D7" s="106"/>
      <c r="E7" s="106"/>
    </row>
    <row r="8" spans="1:8" ht="17.25" customHeight="1">
      <c r="C8" s="50" t="s">
        <v>173</v>
      </c>
      <c r="D8" s="107"/>
      <c r="E8" s="107"/>
    </row>
    <row r="9" spans="1:8" ht="17.25" customHeight="1">
      <c r="C9" s="50" t="s">
        <v>170</v>
      </c>
      <c r="D9" s="107"/>
      <c r="E9" s="107" t="s">
        <v>171</v>
      </c>
    </row>
    <row r="10" spans="1:8">
      <c r="C10" s="50"/>
    </row>
    <row r="11" spans="1:8">
      <c r="C11" s="52" t="s">
        <v>230</v>
      </c>
      <c r="G11" s="49" t="s">
        <v>66</v>
      </c>
    </row>
    <row r="12" spans="1:8">
      <c r="C12" s="185"/>
      <c r="D12" s="186"/>
      <c r="E12" s="185" t="s">
        <v>286</v>
      </c>
      <c r="F12" s="187" t="s">
        <v>287</v>
      </c>
      <c r="G12" s="187" t="s">
        <v>288</v>
      </c>
    </row>
    <row r="13" spans="1:8" hidden="1">
      <c r="C13" s="188" t="s">
        <v>252</v>
      </c>
      <c r="D13" s="189" t="s">
        <v>70</v>
      </c>
      <c r="E13" s="189"/>
      <c r="F13" s="189"/>
      <c r="G13" s="189"/>
    </row>
    <row r="14" spans="1:8" ht="15" hidden="1">
      <c r="C14" s="190" t="s">
        <v>124</v>
      </c>
      <c r="D14" s="189" t="s">
        <v>34</v>
      </c>
      <c r="E14" s="191"/>
      <c r="F14" s="191"/>
      <c r="G14" s="191"/>
    </row>
    <row r="15" spans="1:8" ht="14.25" hidden="1" thickBot="1">
      <c r="C15" s="192" t="s">
        <v>69</v>
      </c>
      <c r="D15" s="193" t="s">
        <v>33</v>
      </c>
      <c r="E15" s="194"/>
      <c r="F15" s="194"/>
      <c r="G15" s="194"/>
    </row>
    <row r="16" spans="1:8" ht="18" customHeight="1">
      <c r="C16" s="325" t="s">
        <v>292</v>
      </c>
      <c r="D16" s="189" t="s">
        <v>70</v>
      </c>
      <c r="E16" s="189"/>
      <c r="F16" s="189"/>
      <c r="G16" s="189"/>
    </row>
    <row r="17" spans="3:7" ht="18" customHeight="1" thickBot="1">
      <c r="C17" s="325"/>
      <c r="D17" s="193" t="s">
        <v>34</v>
      </c>
      <c r="E17" s="194"/>
      <c r="F17" s="194"/>
      <c r="G17" s="194"/>
    </row>
    <row r="18" spans="3:7" ht="18" customHeight="1" thickBot="1">
      <c r="C18" s="326"/>
      <c r="D18" s="195" t="s">
        <v>33</v>
      </c>
      <c r="E18" s="196"/>
      <c r="F18" s="196"/>
      <c r="G18" s="197"/>
    </row>
    <row r="19" spans="3:7">
      <c r="C19" s="327" t="s">
        <v>71</v>
      </c>
      <c r="D19" s="329"/>
      <c r="E19" s="329"/>
      <c r="F19" s="329"/>
      <c r="G19" s="329"/>
    </row>
    <row r="20" spans="3:7">
      <c r="C20" s="328"/>
      <c r="D20" s="330"/>
      <c r="E20" s="329"/>
      <c r="F20" s="330"/>
      <c r="G20" s="330"/>
    </row>
    <row r="21" spans="3:7">
      <c r="C21" s="328"/>
      <c r="D21" s="330"/>
      <c r="E21" s="329"/>
      <c r="F21" s="330"/>
      <c r="G21" s="330"/>
    </row>
    <row r="22" spans="3:7">
      <c r="C22" s="328"/>
      <c r="D22" s="330"/>
      <c r="E22" s="329"/>
      <c r="F22" s="330"/>
      <c r="G22" s="330"/>
    </row>
    <row r="23" spans="3:7">
      <c r="C23" s="328"/>
      <c r="D23" s="330"/>
      <c r="E23" s="329"/>
      <c r="F23" s="330"/>
      <c r="G23" s="330"/>
    </row>
    <row r="24" spans="3:7">
      <c r="C24" s="328"/>
      <c r="D24" s="330"/>
      <c r="E24" s="330"/>
      <c r="F24" s="330"/>
      <c r="G24" s="330"/>
    </row>
    <row r="25" spans="3:7">
      <c r="C25" s="328"/>
      <c r="D25" s="330"/>
      <c r="E25" s="330"/>
      <c r="F25" s="330"/>
      <c r="G25" s="330"/>
    </row>
    <row r="26" spans="3:7">
      <c r="C26" s="137" t="s">
        <v>290</v>
      </c>
      <c r="D26" s="176"/>
      <c r="E26" s="176"/>
      <c r="F26" s="176"/>
      <c r="G26" s="176"/>
    </row>
    <row r="27" spans="3:7">
      <c r="C27" s="137" t="s">
        <v>291</v>
      </c>
      <c r="D27" s="176"/>
      <c r="E27" s="176"/>
      <c r="F27" s="176"/>
      <c r="G27" s="176"/>
    </row>
    <row r="28" spans="3:7">
      <c r="C28" s="102" t="s">
        <v>250</v>
      </c>
      <c r="G28" s="44"/>
    </row>
    <row r="29" spans="3:7">
      <c r="C29" s="102" t="s">
        <v>251</v>
      </c>
    </row>
    <row r="30" spans="3:7">
      <c r="C30" s="102"/>
    </row>
    <row r="31" spans="3:7">
      <c r="C31" s="102"/>
    </row>
    <row r="33" spans="1:7" ht="15" customHeight="1">
      <c r="A33" s="198" t="s">
        <v>280</v>
      </c>
      <c r="B33" s="179" t="s">
        <v>257</v>
      </c>
      <c r="C33" s="179"/>
      <c r="D33" s="179"/>
      <c r="E33" s="179"/>
      <c r="F33" s="199"/>
      <c r="G33" s="44"/>
    </row>
    <row r="34" spans="1:7" ht="15" customHeight="1">
      <c r="A34" s="179"/>
      <c r="B34" s="200" t="s">
        <v>281</v>
      </c>
      <c r="C34" s="179" t="s">
        <v>282</v>
      </c>
      <c r="D34" s="179"/>
      <c r="E34" s="179"/>
      <c r="F34" s="179"/>
    </row>
    <row r="35" spans="1:7" ht="18.75" customHeight="1">
      <c r="A35" s="198"/>
      <c r="B35" s="179"/>
      <c r="C35" s="179"/>
      <c r="D35" s="184" t="s">
        <v>293</v>
      </c>
      <c r="E35" s="201">
        <v>200000</v>
      </c>
      <c r="F35" s="179" t="s">
        <v>283</v>
      </c>
    </row>
    <row r="36" spans="1:7" ht="15" customHeight="1">
      <c r="A36" s="198"/>
      <c r="B36" s="179"/>
      <c r="C36" s="179"/>
      <c r="D36" s="179"/>
      <c r="E36" s="179"/>
      <c r="F36" s="179"/>
      <c r="G36" s="44"/>
    </row>
    <row r="37" spans="1:7" ht="15" customHeight="1">
      <c r="A37" s="198"/>
      <c r="B37" s="202" t="s">
        <v>284</v>
      </c>
      <c r="C37" s="203" t="s">
        <v>297</v>
      </c>
      <c r="D37" s="179"/>
      <c r="E37" s="179"/>
      <c r="F37" s="179"/>
    </row>
    <row r="38" spans="1:7" ht="18.75" customHeight="1">
      <c r="A38" s="198"/>
      <c r="B38" s="202"/>
      <c r="C38" s="203"/>
      <c r="D38" s="184" t="s">
        <v>298</v>
      </c>
      <c r="E38" s="179"/>
      <c r="F38" s="179" t="s">
        <v>285</v>
      </c>
    </row>
    <row r="39" spans="1:7" ht="18.75" customHeight="1">
      <c r="A39" s="198"/>
      <c r="B39" s="202"/>
      <c r="C39" s="203"/>
      <c r="D39" s="184" t="s">
        <v>293</v>
      </c>
      <c r="E39" s="179"/>
      <c r="F39" s="179" t="s">
        <v>289</v>
      </c>
    </row>
    <row r="40" spans="1:7" ht="15" customHeight="1">
      <c r="A40" s="173"/>
      <c r="B40" s="174"/>
      <c r="C40" s="175"/>
      <c r="D40" s="44"/>
      <c r="E40" s="171"/>
      <c r="F40" s="44"/>
      <c r="G40" s="44"/>
    </row>
    <row r="41" spans="1:7" ht="15" customHeight="1">
      <c r="A41" s="173"/>
      <c r="B41" s="174"/>
      <c r="C41" s="175"/>
      <c r="D41" s="44"/>
      <c r="E41" s="171"/>
      <c r="F41" s="44"/>
      <c r="G41" s="44"/>
    </row>
  </sheetData>
  <mergeCells count="4">
    <mergeCell ref="C2:F2"/>
    <mergeCell ref="C16:C18"/>
    <mergeCell ref="C19:C25"/>
    <mergeCell ref="D19:G2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00FF"/>
  </sheetPr>
  <dimension ref="A1:K47"/>
  <sheetViews>
    <sheetView zoomScaleNormal="100" workbookViewId="0">
      <selection activeCell="H10" sqref="H10"/>
    </sheetView>
  </sheetViews>
  <sheetFormatPr defaultRowHeight="13.5"/>
  <cols>
    <col min="1" max="1" width="1.875" customWidth="1"/>
    <col min="2" max="2" width="15.625" customWidth="1"/>
    <col min="3" max="3" width="7.125" bestFit="1" customWidth="1"/>
    <col min="4" max="4" width="10.375" customWidth="1"/>
    <col min="5" max="5" width="12.75" customWidth="1"/>
    <col min="6" max="6" width="7.75" customWidth="1"/>
    <col min="7" max="7" width="6.875" customWidth="1"/>
    <col min="8" max="8" width="7.375" customWidth="1"/>
    <col min="9" max="9" width="12.25" customWidth="1"/>
    <col min="10" max="10" width="1.875" customWidth="1"/>
    <col min="11" max="11" width="3.875" customWidth="1"/>
  </cols>
  <sheetData>
    <row r="1" spans="1:11">
      <c r="A1" t="s">
        <v>82</v>
      </c>
    </row>
    <row r="2" spans="1:11">
      <c r="A2" s="335" t="s">
        <v>299</v>
      </c>
      <c r="B2" s="335"/>
    </row>
    <row r="4" spans="1:11" ht="17.25">
      <c r="A4" s="253" t="s">
        <v>233</v>
      </c>
      <c r="B4" s="253"/>
      <c r="C4" s="253"/>
      <c r="D4" s="253"/>
      <c r="E4" s="253"/>
      <c r="F4" s="253"/>
      <c r="G4" s="253"/>
      <c r="H4" s="253"/>
      <c r="I4" s="253"/>
      <c r="J4" s="147"/>
      <c r="K4" s="147"/>
    </row>
    <row r="6" spans="1:11" ht="14.25">
      <c r="B6" s="79"/>
      <c r="C6" s="79"/>
      <c r="D6" s="79"/>
      <c r="E6" s="79"/>
      <c r="F6" s="79"/>
      <c r="G6" s="79"/>
      <c r="H6" s="79"/>
      <c r="I6" s="79"/>
      <c r="J6" s="79"/>
      <c r="K6" s="79"/>
    </row>
    <row r="7" spans="1:11" ht="14.25">
      <c r="B7" s="79"/>
      <c r="C7" s="79"/>
      <c r="D7" s="79"/>
      <c r="E7" s="79"/>
      <c r="F7" s="79"/>
      <c r="G7" s="79"/>
      <c r="H7" s="79"/>
      <c r="I7" s="43" t="s">
        <v>0</v>
      </c>
    </row>
    <row r="8" spans="1:11" ht="14.25">
      <c r="B8" s="79"/>
      <c r="C8" s="79"/>
      <c r="D8" s="79"/>
      <c r="E8" s="79"/>
      <c r="F8" s="79"/>
      <c r="G8" s="79"/>
      <c r="H8" s="79"/>
      <c r="I8" s="79"/>
      <c r="J8" s="79"/>
      <c r="K8" s="80"/>
    </row>
    <row r="9" spans="1:11" ht="14.25">
      <c r="B9" s="42" t="s">
        <v>200</v>
      </c>
      <c r="C9" s="79"/>
      <c r="D9" s="79"/>
      <c r="E9" s="79"/>
      <c r="F9" s="79"/>
      <c r="G9" s="79"/>
      <c r="H9" s="79"/>
      <c r="I9" s="79"/>
      <c r="J9" s="79"/>
      <c r="K9" s="79"/>
    </row>
    <row r="10" spans="1:11" ht="14.25">
      <c r="B10" s="79"/>
      <c r="C10" s="79"/>
      <c r="D10" s="79"/>
      <c r="E10" s="79"/>
      <c r="F10" s="79"/>
      <c r="G10" s="79"/>
      <c r="H10" s="79"/>
      <c r="I10" s="79"/>
      <c r="J10" s="79"/>
      <c r="K10" s="79"/>
    </row>
    <row r="11" spans="1:11" ht="14.25">
      <c r="B11" s="79"/>
      <c r="C11" s="79"/>
      <c r="D11" s="79"/>
      <c r="E11" s="79"/>
      <c r="F11" s="79"/>
      <c r="G11" s="79"/>
      <c r="H11" s="79"/>
      <c r="I11" s="79"/>
      <c r="J11" s="79"/>
      <c r="K11" s="79"/>
    </row>
    <row r="12" spans="1:11" ht="14.25">
      <c r="B12" s="79"/>
      <c r="C12" s="79"/>
      <c r="D12" s="80" t="s">
        <v>205</v>
      </c>
      <c r="E12" s="79"/>
      <c r="F12" s="79"/>
      <c r="G12" s="79"/>
      <c r="H12" s="79"/>
      <c r="I12" s="79"/>
      <c r="J12" s="79"/>
      <c r="K12" s="79"/>
    </row>
    <row r="13" spans="1:11" ht="14.25">
      <c r="B13" s="79"/>
      <c r="C13" s="79"/>
      <c r="D13" s="79"/>
      <c r="E13" s="79"/>
      <c r="F13" s="79"/>
      <c r="G13" s="79"/>
      <c r="H13" s="79"/>
      <c r="I13" s="79"/>
      <c r="J13" s="79"/>
      <c r="K13" s="79"/>
    </row>
    <row r="14" spans="1:11" ht="14.25">
      <c r="B14" s="79"/>
      <c r="C14" s="79"/>
      <c r="D14" s="79"/>
      <c r="E14" s="79"/>
      <c r="F14" s="79"/>
      <c r="G14" s="79"/>
      <c r="H14" s="79"/>
      <c r="I14" s="79"/>
      <c r="J14" s="79"/>
      <c r="K14" s="79"/>
    </row>
    <row r="15" spans="1:11" ht="14.25">
      <c r="B15" s="79"/>
      <c r="C15" s="79"/>
      <c r="D15" s="79"/>
      <c r="E15" s="125" t="s">
        <v>156</v>
      </c>
      <c r="F15" s="79"/>
      <c r="G15" s="79"/>
      <c r="H15" s="79"/>
      <c r="I15" s="79"/>
      <c r="J15" s="79"/>
      <c r="K15" s="79"/>
    </row>
    <row r="16" spans="1:11" ht="18.75" customHeight="1">
      <c r="B16" s="79"/>
      <c r="C16" s="79"/>
      <c r="D16" s="79"/>
      <c r="E16" s="77" t="s">
        <v>36</v>
      </c>
      <c r="I16" s="79"/>
      <c r="J16" s="79"/>
      <c r="K16" s="79"/>
    </row>
    <row r="17" spans="1:11" ht="18.75" customHeight="1">
      <c r="B17" s="79"/>
      <c r="C17" s="79"/>
      <c r="D17" s="79"/>
      <c r="E17" s="77" t="s">
        <v>37</v>
      </c>
      <c r="F17" s="16"/>
      <c r="I17" s="79"/>
      <c r="J17" s="79"/>
      <c r="K17" s="79"/>
    </row>
    <row r="18" spans="1:11" ht="18.75" customHeight="1">
      <c r="B18" s="79"/>
      <c r="C18" s="79"/>
      <c r="D18" s="79"/>
      <c r="E18" s="78" t="s">
        <v>3</v>
      </c>
      <c r="F18" s="16"/>
      <c r="I18" s="80"/>
      <c r="J18" s="79"/>
    </row>
    <row r="19" spans="1:11" ht="8.25" customHeight="1">
      <c r="B19" s="79"/>
      <c r="C19" s="79"/>
      <c r="D19" s="79"/>
      <c r="E19" s="79"/>
      <c r="F19" s="16"/>
      <c r="G19" s="78"/>
      <c r="H19" s="78"/>
      <c r="I19" s="79"/>
      <c r="J19" s="79"/>
      <c r="K19" s="79"/>
    </row>
    <row r="20" spans="1:11" ht="14.25">
      <c r="B20" s="79"/>
      <c r="C20" s="79"/>
      <c r="D20" s="79"/>
      <c r="E20" s="79"/>
      <c r="F20" s="79"/>
      <c r="G20" s="79"/>
      <c r="H20" s="79"/>
      <c r="I20" s="79"/>
      <c r="J20" s="79"/>
      <c r="K20" s="79"/>
    </row>
    <row r="21" spans="1:11" ht="39.75" customHeight="1">
      <c r="A21" s="331" t="s">
        <v>201</v>
      </c>
      <c r="B21" s="331"/>
      <c r="C21" s="331"/>
      <c r="D21" s="331"/>
      <c r="E21" s="331"/>
      <c r="F21" s="331"/>
      <c r="G21" s="331"/>
      <c r="H21" s="331"/>
      <c r="I21" s="331"/>
      <c r="J21" s="82"/>
      <c r="K21" s="82"/>
    </row>
    <row r="22" spans="1:11" ht="19.5" customHeight="1"/>
    <row r="23" spans="1:11">
      <c r="E23" s="15" t="s">
        <v>85</v>
      </c>
    </row>
    <row r="24" spans="1:11" ht="17.25" customHeight="1"/>
    <row r="25" spans="1:11" ht="21.75" customHeight="1">
      <c r="B25" s="138" t="s">
        <v>240</v>
      </c>
      <c r="D25" s="81"/>
      <c r="E25" s="81"/>
      <c r="F25" s="81"/>
      <c r="G25" s="81"/>
      <c r="H25" s="81"/>
      <c r="I25" s="81"/>
      <c r="J25" s="81"/>
    </row>
    <row r="26" spans="1:11" ht="30" customHeight="1">
      <c r="B26" s="59" t="s">
        <v>25</v>
      </c>
      <c r="C26" s="68" t="s">
        <v>41</v>
      </c>
      <c r="D26" s="59" t="s">
        <v>202</v>
      </c>
      <c r="E26" s="59" t="s">
        <v>204</v>
      </c>
      <c r="F26" s="68" t="s">
        <v>203</v>
      </c>
      <c r="G26" s="59" t="s">
        <v>14</v>
      </c>
      <c r="H26" s="68" t="s">
        <v>49</v>
      </c>
      <c r="I26" s="59" t="s">
        <v>63</v>
      </c>
    </row>
    <row r="27" spans="1:11" ht="27" customHeight="1">
      <c r="B27" s="120"/>
      <c r="C27" s="120"/>
      <c r="D27" s="148"/>
      <c r="E27" s="148"/>
      <c r="F27" s="46"/>
      <c r="G27" s="124"/>
      <c r="H27" s="124"/>
      <c r="I27" s="46"/>
      <c r="J27" s="53"/>
    </row>
    <row r="28" spans="1:11" ht="24" customHeight="1">
      <c r="B28" s="120"/>
      <c r="C28" s="120"/>
      <c r="D28" s="149"/>
      <c r="E28" s="149"/>
      <c r="F28" s="120"/>
      <c r="G28" s="150"/>
      <c r="H28" s="150"/>
      <c r="I28" s="120"/>
      <c r="J28" s="81"/>
    </row>
    <row r="29" spans="1:11" ht="24" customHeight="1">
      <c r="B29" s="120"/>
      <c r="C29" s="120"/>
      <c r="D29" s="149"/>
      <c r="E29" s="149"/>
      <c r="F29" s="120"/>
      <c r="G29" s="150"/>
      <c r="H29" s="150"/>
      <c r="I29" s="120"/>
      <c r="J29" s="81"/>
    </row>
    <row r="30" spans="1:11" ht="18.75" customHeight="1">
      <c r="B30" s="160" t="s">
        <v>232</v>
      </c>
      <c r="F30" s="2"/>
      <c r="G30" s="127"/>
      <c r="H30" s="127"/>
    </row>
    <row r="31" spans="1:11" ht="23.25" customHeight="1">
      <c r="B31" s="138" t="s">
        <v>231</v>
      </c>
      <c r="F31" s="2"/>
      <c r="H31" s="127"/>
    </row>
    <row r="32" spans="1:11" ht="23.25" customHeight="1">
      <c r="B32" s="35" t="s">
        <v>234</v>
      </c>
      <c r="C32" s="35" t="s">
        <v>235</v>
      </c>
      <c r="D32" s="35" t="s">
        <v>236</v>
      </c>
      <c r="E32" s="35" t="s">
        <v>238</v>
      </c>
      <c r="F32" s="334" t="s">
        <v>237</v>
      </c>
      <c r="G32" s="334"/>
      <c r="H32" s="332" t="s">
        <v>239</v>
      </c>
      <c r="I32" s="332"/>
    </row>
    <row r="33" spans="1:10" ht="23.25" customHeight="1">
      <c r="B33" s="3"/>
      <c r="C33" s="3"/>
      <c r="D33" s="3"/>
      <c r="E33" s="3"/>
      <c r="F33" s="333"/>
      <c r="G33" s="333"/>
      <c r="H33" s="333"/>
      <c r="I33" s="333"/>
    </row>
    <row r="34" spans="1:10" ht="23.25" customHeight="1">
      <c r="B34" s="3"/>
      <c r="C34" s="3"/>
      <c r="D34" s="3"/>
      <c r="E34" s="3"/>
      <c r="F34" s="333"/>
      <c r="G34" s="333"/>
      <c r="H34" s="333"/>
      <c r="I34" s="333"/>
    </row>
    <row r="35" spans="1:10" ht="23.25" customHeight="1">
      <c r="B35" s="3"/>
      <c r="C35" s="3"/>
      <c r="D35" s="3"/>
      <c r="E35" s="3"/>
      <c r="F35" s="333"/>
      <c r="G35" s="333"/>
      <c r="H35" s="333"/>
      <c r="I35" s="333"/>
    </row>
    <row r="36" spans="1:10" ht="15.75" customHeight="1">
      <c r="B36" s="160" t="s">
        <v>241</v>
      </c>
      <c r="C36" s="21"/>
      <c r="D36" s="21"/>
      <c r="E36" s="21"/>
      <c r="F36" s="161"/>
      <c r="G36" s="161"/>
      <c r="H36" s="161"/>
      <c r="I36" s="161"/>
    </row>
    <row r="37" spans="1:10" ht="14.25" thickBot="1">
      <c r="A37" s="151"/>
      <c r="B37" s="151"/>
      <c r="C37" s="151"/>
      <c r="D37" s="151"/>
      <c r="E37" s="151"/>
      <c r="F37" s="151"/>
      <c r="G37" s="151"/>
      <c r="H37" s="151"/>
      <c r="I37" s="151"/>
      <c r="J37" s="21"/>
    </row>
    <row r="39" spans="1:10">
      <c r="B39" t="s">
        <v>206</v>
      </c>
    </row>
    <row r="41" spans="1:10">
      <c r="D41" s="2" t="s">
        <v>0</v>
      </c>
    </row>
    <row r="43" spans="1:10" ht="14.25">
      <c r="E43" s="79" t="s">
        <v>200</v>
      </c>
    </row>
    <row r="44" spans="1:10" ht="8.25" customHeight="1"/>
    <row r="45" spans="1:10" ht="20.25" customHeight="1">
      <c r="E45" s="77" t="s">
        <v>36</v>
      </c>
    </row>
    <row r="46" spans="1:10" ht="20.25" customHeight="1">
      <c r="E46" s="77" t="s">
        <v>37</v>
      </c>
    </row>
    <row r="47" spans="1:10" ht="20.25" customHeight="1">
      <c r="E47" s="78" t="s">
        <v>3</v>
      </c>
      <c r="I47" s="80"/>
    </row>
  </sheetData>
  <mergeCells count="11">
    <mergeCell ref="A2:B2"/>
    <mergeCell ref="A21:I21"/>
    <mergeCell ref="A4:I4"/>
    <mergeCell ref="H32:I32"/>
    <mergeCell ref="H33:I33"/>
    <mergeCell ref="H35:I35"/>
    <mergeCell ref="F32:G32"/>
    <mergeCell ref="F33:G33"/>
    <mergeCell ref="F35:G35"/>
    <mergeCell ref="F34:G34"/>
    <mergeCell ref="H34:I34"/>
  </mergeCells>
  <phoneticPr fontId="1"/>
  <pageMargins left="0.9055118110236221" right="0.9055118110236221" top="0.74803149606299213" bottom="0.55118110236220474" header="0.11811023622047245"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sheetPr>
  <dimension ref="A1:K49"/>
  <sheetViews>
    <sheetView workbookViewId="0">
      <selection activeCell="G7" sqref="G7"/>
    </sheetView>
  </sheetViews>
  <sheetFormatPr defaultRowHeight="13.5"/>
  <cols>
    <col min="1" max="1" width="1.875" customWidth="1"/>
    <col min="2" max="2" width="6.875" customWidth="1"/>
    <col min="3" max="3" width="9" customWidth="1"/>
    <col min="4" max="4" width="6.125" customWidth="1"/>
    <col min="5" max="5" width="11.25" customWidth="1"/>
    <col min="6" max="6" width="2.5" customWidth="1"/>
    <col min="7" max="7" width="5.25" bestFit="1" customWidth="1"/>
    <col min="8" max="8" width="13.125" customWidth="1"/>
    <col min="9" max="9" width="22.125" customWidth="1"/>
    <col min="10" max="10" width="1.5" customWidth="1"/>
    <col min="11" max="11" width="3.875" customWidth="1"/>
  </cols>
  <sheetData>
    <row r="1" spans="1:11">
      <c r="A1" t="s">
        <v>128</v>
      </c>
    </row>
    <row r="2" spans="1:11">
      <c r="A2" s="335" t="s">
        <v>299</v>
      </c>
      <c r="B2" s="335"/>
      <c r="C2" s="335"/>
    </row>
    <row r="4" spans="1:11" ht="21">
      <c r="A4" s="336" t="s">
        <v>83</v>
      </c>
      <c r="B4" s="336"/>
      <c r="C4" s="336"/>
      <c r="D4" s="336"/>
      <c r="E4" s="336"/>
      <c r="F4" s="336"/>
      <c r="G4" s="336"/>
      <c r="H4" s="336"/>
      <c r="I4" s="336"/>
      <c r="J4" s="336"/>
      <c r="K4" s="336"/>
    </row>
    <row r="6" spans="1:11" ht="14.25">
      <c r="B6" s="79"/>
      <c r="C6" s="79"/>
      <c r="D6" s="79"/>
      <c r="E6" s="79"/>
      <c r="F6" s="79"/>
      <c r="G6" s="79"/>
      <c r="H6" s="79"/>
      <c r="I6" s="79"/>
      <c r="J6" s="79"/>
      <c r="K6" s="79"/>
    </row>
    <row r="7" spans="1:11" ht="14.25">
      <c r="B7" s="79"/>
      <c r="C7" s="79"/>
      <c r="D7" s="79"/>
      <c r="E7" s="79"/>
      <c r="F7" s="79"/>
      <c r="G7" s="79"/>
      <c r="H7" s="79"/>
      <c r="I7" s="79"/>
      <c r="J7" s="79"/>
      <c r="K7" s="80" t="s">
        <v>0</v>
      </c>
    </row>
    <row r="8" spans="1:11" ht="14.25">
      <c r="B8" s="79"/>
      <c r="C8" s="79"/>
      <c r="D8" s="79"/>
      <c r="E8" s="79"/>
      <c r="F8" s="79"/>
      <c r="G8" s="79"/>
      <c r="H8" s="79"/>
      <c r="I8" s="79"/>
      <c r="J8" s="79"/>
      <c r="K8" s="80"/>
    </row>
    <row r="9" spans="1:11" ht="14.25">
      <c r="B9" s="79"/>
      <c r="C9" s="79"/>
      <c r="D9" s="79"/>
      <c r="E9" s="79"/>
      <c r="F9" s="79"/>
      <c r="G9" s="79"/>
      <c r="H9" s="79"/>
      <c r="I9" s="79"/>
      <c r="J9" s="79"/>
      <c r="K9" s="79"/>
    </row>
    <row r="10" spans="1:11" ht="14.25">
      <c r="B10" s="79" t="s">
        <v>1</v>
      </c>
      <c r="C10" s="79"/>
      <c r="D10" s="79"/>
      <c r="E10" s="79"/>
      <c r="F10" s="79"/>
      <c r="G10" s="79"/>
      <c r="H10" s="79"/>
      <c r="I10" s="79"/>
      <c r="J10" s="79"/>
      <c r="K10" s="79"/>
    </row>
    <row r="11" spans="1:11" ht="14.25">
      <c r="B11" s="79" t="s">
        <v>2</v>
      </c>
      <c r="C11" s="79"/>
      <c r="D11" s="79"/>
      <c r="E11" s="79"/>
      <c r="F11" s="79"/>
      <c r="G11" s="79"/>
      <c r="H11" s="79"/>
      <c r="I11" s="79"/>
      <c r="J11" s="79"/>
      <c r="K11" s="79"/>
    </row>
    <row r="12" spans="1:11" ht="14.25">
      <c r="B12" s="79"/>
      <c r="C12" s="79"/>
      <c r="D12" s="79"/>
      <c r="E12" s="79"/>
      <c r="F12" s="79"/>
      <c r="G12" s="79"/>
      <c r="H12" s="79"/>
      <c r="I12" s="79"/>
      <c r="J12" s="79"/>
      <c r="K12" s="79"/>
    </row>
    <row r="13" spans="1:11" ht="14.25">
      <c r="B13" s="79"/>
      <c r="C13" s="79"/>
      <c r="D13" s="79"/>
      <c r="E13" s="79"/>
      <c r="F13" s="79"/>
      <c r="G13" s="79"/>
      <c r="H13" s="79"/>
      <c r="I13" s="79"/>
      <c r="J13" s="79"/>
      <c r="K13" s="79"/>
    </row>
    <row r="14" spans="1:11" ht="18.75" customHeight="1">
      <c r="B14" s="79"/>
      <c r="C14" s="79"/>
      <c r="D14" s="79"/>
      <c r="E14" s="79"/>
      <c r="F14" s="79"/>
      <c r="G14" s="61" t="s">
        <v>84</v>
      </c>
      <c r="H14" s="77" t="s">
        <v>36</v>
      </c>
      <c r="I14" s="79"/>
      <c r="J14" s="79"/>
      <c r="K14" s="79"/>
    </row>
    <row r="15" spans="1:11" ht="18.75" customHeight="1">
      <c r="B15" s="79"/>
      <c r="C15" s="79"/>
      <c r="D15" s="79"/>
      <c r="E15" s="79"/>
      <c r="F15" s="79"/>
      <c r="G15" s="16"/>
      <c r="H15" s="77" t="s">
        <v>37</v>
      </c>
      <c r="I15" s="79"/>
      <c r="J15" s="79"/>
      <c r="K15" s="79"/>
    </row>
    <row r="16" spans="1:11" ht="18.75" customHeight="1">
      <c r="B16" s="79"/>
      <c r="C16" s="79"/>
      <c r="D16" s="79"/>
      <c r="E16" s="79"/>
      <c r="F16" s="79"/>
      <c r="G16" s="16"/>
      <c r="H16" s="78" t="s">
        <v>3</v>
      </c>
      <c r="I16" s="79"/>
      <c r="J16" s="79"/>
      <c r="K16" s="79"/>
    </row>
    <row r="17" spans="1:11" ht="8.25" customHeight="1">
      <c r="B17" s="79"/>
      <c r="C17" s="79"/>
      <c r="D17" s="79"/>
      <c r="E17" s="79"/>
      <c r="F17" s="79"/>
      <c r="G17" s="16"/>
      <c r="H17" s="78"/>
      <c r="I17" s="79"/>
      <c r="J17" s="79"/>
      <c r="K17" s="79"/>
    </row>
    <row r="18" spans="1:11" ht="14.25">
      <c r="B18" s="79"/>
      <c r="C18" s="79"/>
      <c r="D18" s="79"/>
      <c r="E18" s="79"/>
      <c r="F18" s="79"/>
      <c r="G18" s="79"/>
      <c r="H18" s="79"/>
      <c r="I18" s="79"/>
      <c r="J18" s="79"/>
      <c r="K18" s="79"/>
    </row>
    <row r="19" spans="1:11" ht="46.5" customHeight="1">
      <c r="A19" s="339" t="s">
        <v>242</v>
      </c>
      <c r="B19" s="339"/>
      <c r="C19" s="339"/>
      <c r="D19" s="339"/>
      <c r="E19" s="339"/>
      <c r="F19" s="339"/>
      <c r="G19" s="339"/>
      <c r="H19" s="339"/>
      <c r="I19" s="339"/>
      <c r="J19" s="339"/>
      <c r="K19" s="339"/>
    </row>
    <row r="20" spans="1:11" ht="19.5" customHeight="1"/>
    <row r="21" spans="1:11">
      <c r="G21" s="58" t="s">
        <v>85</v>
      </c>
    </row>
    <row r="22" spans="1:11" ht="27.75" customHeight="1"/>
    <row r="23" spans="1:11" ht="21.75" customHeight="1">
      <c r="B23" s="138" t="s">
        <v>86</v>
      </c>
      <c r="E23" s="338"/>
      <c r="F23" s="338"/>
      <c r="G23" s="338"/>
      <c r="H23" s="338"/>
      <c r="I23" s="338"/>
      <c r="J23" s="81"/>
    </row>
    <row r="24" spans="1:11" ht="22.5" customHeight="1"/>
    <row r="25" spans="1:11" ht="27" customHeight="1">
      <c r="B25" s="138" t="s">
        <v>87</v>
      </c>
      <c r="C25" s="138"/>
      <c r="D25" s="138"/>
      <c r="E25" s="139" t="s">
        <v>36</v>
      </c>
      <c r="F25" s="77"/>
      <c r="G25" s="337"/>
      <c r="H25" s="337"/>
      <c r="I25" s="337"/>
      <c r="J25" s="53"/>
    </row>
    <row r="26" spans="1:11" ht="24" customHeight="1">
      <c r="B26" s="138"/>
      <c r="C26" s="138"/>
      <c r="D26" s="138"/>
      <c r="E26" s="139" t="s">
        <v>37</v>
      </c>
      <c r="F26" s="77"/>
      <c r="G26" s="338"/>
      <c r="H26" s="338"/>
      <c r="I26" s="338"/>
      <c r="J26" s="81"/>
    </row>
    <row r="27" spans="1:11" ht="24" customHeight="1">
      <c r="B27" s="138"/>
      <c r="C27" s="138"/>
      <c r="D27" s="138"/>
      <c r="E27" s="140" t="s">
        <v>3</v>
      </c>
      <c r="F27" s="78"/>
      <c r="G27" s="338"/>
      <c r="H27" s="338"/>
      <c r="I27" s="338"/>
      <c r="J27" s="81"/>
    </row>
    <row r="47" spans="7:9" ht="20.25" customHeight="1">
      <c r="G47" s="335" t="s">
        <v>89</v>
      </c>
      <c r="H47" s="335"/>
      <c r="I47" s="83"/>
    </row>
    <row r="49" spans="7:9" ht="20.25" customHeight="1">
      <c r="G49" s="335" t="s">
        <v>90</v>
      </c>
      <c r="H49" s="335"/>
      <c r="I49" s="83"/>
    </row>
  </sheetData>
  <mergeCells count="9">
    <mergeCell ref="A2:C2"/>
    <mergeCell ref="G47:H47"/>
    <mergeCell ref="G49:H49"/>
    <mergeCell ref="A4:K4"/>
    <mergeCell ref="G25:I25"/>
    <mergeCell ref="G26:I26"/>
    <mergeCell ref="G27:I27"/>
    <mergeCell ref="E23:I23"/>
    <mergeCell ref="A19:K19"/>
  </mergeCells>
  <phoneticPr fontId="1"/>
  <pageMargins left="0.9055118110236221" right="0.905511811023622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6"/>
  <sheetViews>
    <sheetView view="pageBreakPreview" zoomScale="60" zoomScaleNormal="100" workbookViewId="0">
      <selection activeCell="A2" sqref="A2:D2"/>
    </sheetView>
  </sheetViews>
  <sheetFormatPr defaultRowHeight="13.5"/>
  <cols>
    <col min="1" max="1" width="2.375" customWidth="1"/>
    <col min="2" max="3" width="3.375" customWidth="1"/>
    <col min="4" max="4" width="17.75" customWidth="1"/>
    <col min="5" max="5" width="8.25" customWidth="1"/>
    <col min="6" max="6" width="11.625" customWidth="1"/>
    <col min="7" max="7" width="12.625" customWidth="1"/>
    <col min="8" max="9" width="13.375" customWidth="1"/>
    <col min="10" max="10" width="3" customWidth="1"/>
  </cols>
  <sheetData>
    <row r="1" spans="1:10">
      <c r="A1" t="s">
        <v>143</v>
      </c>
    </row>
    <row r="2" spans="1:10">
      <c r="A2" s="361" t="s">
        <v>301</v>
      </c>
      <c r="B2" s="361"/>
      <c r="C2" s="361"/>
      <c r="D2" s="361"/>
    </row>
    <row r="3" spans="1:10">
      <c r="A3" s="362"/>
      <c r="B3" s="362"/>
      <c r="C3" s="362"/>
      <c r="D3" s="362"/>
      <c r="I3" s="2" t="s">
        <v>0</v>
      </c>
    </row>
    <row r="5" spans="1:10">
      <c r="B5" t="s">
        <v>1</v>
      </c>
    </row>
    <row r="6" spans="1:10">
      <c r="B6" t="s">
        <v>2</v>
      </c>
    </row>
    <row r="8" spans="1:10">
      <c r="F8" s="15" t="s">
        <v>38</v>
      </c>
    </row>
    <row r="9" spans="1:10">
      <c r="G9" s="25" t="s">
        <v>36</v>
      </c>
    </row>
    <row r="10" spans="1:10">
      <c r="G10" s="25" t="s">
        <v>37</v>
      </c>
    </row>
    <row r="11" spans="1:10" ht="14.25" customHeight="1">
      <c r="G11" s="24" t="s">
        <v>3</v>
      </c>
      <c r="I11" s="2"/>
    </row>
    <row r="13" spans="1:10" ht="14.25">
      <c r="B13" s="218" t="s">
        <v>131</v>
      </c>
      <c r="C13" s="219"/>
      <c r="D13" s="219"/>
      <c r="E13" s="219"/>
      <c r="F13" s="219"/>
      <c r="G13" s="219"/>
      <c r="H13" s="219"/>
      <c r="I13" s="219"/>
    </row>
    <row r="15" spans="1:10" ht="42.75" customHeight="1">
      <c r="A15" s="217" t="s">
        <v>197</v>
      </c>
      <c r="B15" s="217"/>
      <c r="C15" s="217"/>
      <c r="D15" s="217"/>
      <c r="E15" s="217"/>
      <c r="F15" s="217"/>
      <c r="G15" s="217"/>
      <c r="H15" s="217"/>
      <c r="I15" s="217"/>
      <c r="J15" s="217"/>
    </row>
    <row r="17" spans="2:9">
      <c r="F17" s="58" t="s">
        <v>129</v>
      </c>
    </row>
    <row r="19" spans="2:9">
      <c r="B19" s="58">
        <v>1</v>
      </c>
      <c r="C19" t="s">
        <v>28</v>
      </c>
      <c r="E19" t="s">
        <v>29</v>
      </c>
    </row>
    <row r="21" spans="2:9">
      <c r="B21" s="58">
        <v>2</v>
      </c>
      <c r="C21" t="s">
        <v>132</v>
      </c>
    </row>
    <row r="23" spans="2:9">
      <c r="B23" s="58">
        <v>3</v>
      </c>
      <c r="C23" t="s">
        <v>135</v>
      </c>
      <c r="E23" t="s">
        <v>159</v>
      </c>
      <c r="G23" s="170" t="s">
        <v>296</v>
      </c>
    </row>
    <row r="24" spans="2:9" ht="6.75" customHeight="1"/>
    <row r="25" spans="2:9">
      <c r="C25" t="s">
        <v>134</v>
      </c>
      <c r="E25" t="s">
        <v>159</v>
      </c>
      <c r="G25" t="s">
        <v>130</v>
      </c>
    </row>
    <row r="26" spans="2:9" ht="6.75" customHeight="1"/>
    <row r="27" spans="2:9">
      <c r="C27" t="s">
        <v>136</v>
      </c>
      <c r="E27" t="s">
        <v>159</v>
      </c>
      <c r="G27" t="s">
        <v>130</v>
      </c>
    </row>
    <row r="29" spans="2:9">
      <c r="B29" s="58">
        <v>4</v>
      </c>
      <c r="C29" t="s">
        <v>133</v>
      </c>
    </row>
    <row r="30" spans="2:9">
      <c r="C30" s="18" t="s">
        <v>5</v>
      </c>
      <c r="D30" t="s">
        <v>10</v>
      </c>
    </row>
    <row r="31" spans="2:9">
      <c r="C31" s="2"/>
      <c r="D31" s="19" t="s">
        <v>44</v>
      </c>
    </row>
    <row r="32" spans="2:9" ht="27" customHeight="1">
      <c r="D32" s="220" t="s">
        <v>25</v>
      </c>
      <c r="E32" s="221"/>
      <c r="F32" s="215" t="s">
        <v>62</v>
      </c>
      <c r="G32" s="216"/>
      <c r="H32" s="71"/>
      <c r="I32" s="71"/>
    </row>
    <row r="33" spans="3:9" ht="30" customHeight="1">
      <c r="D33" s="215"/>
      <c r="E33" s="216"/>
      <c r="F33" s="223" t="s">
        <v>12</v>
      </c>
      <c r="G33" s="224"/>
      <c r="H33" s="53"/>
      <c r="I33" s="53"/>
    </row>
    <row r="34" spans="3:9" ht="14.25" customHeight="1">
      <c r="D34" s="54" t="s">
        <v>218</v>
      </c>
      <c r="E34" s="5"/>
      <c r="F34" s="22"/>
      <c r="G34" s="22"/>
      <c r="H34" s="53"/>
      <c r="I34" s="53"/>
    </row>
    <row r="35" spans="3:9" ht="9.75" customHeight="1">
      <c r="D35" s="21"/>
      <c r="E35" s="22"/>
      <c r="F35" s="22"/>
      <c r="H35" s="21"/>
      <c r="I35" s="23"/>
    </row>
    <row r="36" spans="3:9">
      <c r="C36" s="2"/>
      <c r="D36" t="s">
        <v>180</v>
      </c>
    </row>
    <row r="37" spans="3:9">
      <c r="D37" s="29" t="s">
        <v>30</v>
      </c>
      <c r="E37" s="30" t="s">
        <v>43</v>
      </c>
      <c r="F37" s="164"/>
      <c r="G37" t="s">
        <v>77</v>
      </c>
      <c r="H37" s="58"/>
    </row>
    <row r="38" spans="3:9">
      <c r="D38" s="29"/>
      <c r="E38" s="30"/>
      <c r="F38" s="162" t="s">
        <v>226</v>
      </c>
      <c r="H38" s="58"/>
    </row>
    <row r="39" spans="3:9">
      <c r="C39" s="18" t="s">
        <v>31</v>
      </c>
      <c r="D39" t="s">
        <v>32</v>
      </c>
    </row>
    <row r="40" spans="3:9">
      <c r="C40" s="2"/>
      <c r="D40" t="s">
        <v>68</v>
      </c>
      <c r="I40" s="58" t="s">
        <v>66</v>
      </c>
    </row>
    <row r="41" spans="3:9" ht="25.5" customHeight="1">
      <c r="D41" s="222" t="s">
        <v>25</v>
      </c>
      <c r="E41" s="222"/>
      <c r="F41" s="59" t="s">
        <v>67</v>
      </c>
      <c r="G41" s="68" t="s">
        <v>34</v>
      </c>
      <c r="H41" s="68" t="s">
        <v>33</v>
      </c>
      <c r="I41" s="59" t="s">
        <v>63</v>
      </c>
    </row>
    <row r="42" spans="3:9" ht="30" customHeight="1">
      <c r="D42" s="215"/>
      <c r="E42" s="216"/>
      <c r="F42" s="20" t="s">
        <v>12</v>
      </c>
      <c r="G42" s="47"/>
      <c r="H42" s="47"/>
      <c r="I42" s="46"/>
    </row>
    <row r="43" spans="3:9" ht="14.25" customHeight="1">
      <c r="D43" s="54" t="s">
        <v>218</v>
      </c>
      <c r="E43" s="5"/>
      <c r="F43" s="22"/>
      <c r="G43" s="48"/>
      <c r="H43" s="48"/>
      <c r="I43" s="53"/>
    </row>
    <row r="44" spans="3:9" ht="11.25" customHeight="1">
      <c r="D44" s="21"/>
      <c r="E44" s="21"/>
      <c r="F44" s="21"/>
      <c r="G44" s="21"/>
      <c r="H44" s="21"/>
      <c r="I44" s="21"/>
    </row>
    <row r="45" spans="3:9">
      <c r="D45" t="s">
        <v>180</v>
      </c>
      <c r="E45" s="21"/>
      <c r="F45" s="21"/>
      <c r="G45" s="21"/>
      <c r="I45" s="21"/>
    </row>
    <row r="46" spans="3:9">
      <c r="D46" t="s">
        <v>64</v>
      </c>
      <c r="E46" s="21"/>
      <c r="F46" s="48"/>
      <c r="G46" s="177" t="s">
        <v>277</v>
      </c>
      <c r="H46" s="163"/>
      <c r="I46" s="21" t="s">
        <v>65</v>
      </c>
    </row>
    <row r="47" spans="3:9" ht="15" customHeight="1">
      <c r="D47" s="21"/>
      <c r="E47" s="21"/>
      <c r="F47" s="21"/>
      <c r="G47" s="21"/>
      <c r="H47" s="2" t="s">
        <v>228</v>
      </c>
      <c r="I47" s="21"/>
    </row>
    <row r="48" spans="3:9" ht="15" customHeight="1">
      <c r="C48" s="178" t="s">
        <v>256</v>
      </c>
      <c r="D48" s="179" t="s">
        <v>257</v>
      </c>
      <c r="E48" s="177"/>
      <c r="F48" s="170"/>
      <c r="G48" s="177"/>
      <c r="H48" s="180"/>
      <c r="I48" s="177"/>
    </row>
    <row r="49" spans="2:9" ht="15" customHeight="1">
      <c r="C49" s="170"/>
      <c r="D49" s="170" t="s">
        <v>180</v>
      </c>
      <c r="E49" s="181"/>
      <c r="F49" s="182" t="s">
        <v>294</v>
      </c>
      <c r="G49" s="177"/>
      <c r="H49" s="183" t="s">
        <v>218</v>
      </c>
      <c r="I49" s="177"/>
    </row>
    <row r="50" spans="2:9" ht="15" customHeight="1">
      <c r="C50" s="170"/>
      <c r="D50" s="182"/>
      <c r="E50" s="184" t="s">
        <v>258</v>
      </c>
      <c r="F50" s="182"/>
      <c r="G50" s="177"/>
      <c r="H50" s="180"/>
      <c r="I50" s="177"/>
    </row>
    <row r="51" spans="2:9" ht="15" customHeight="1">
      <c r="D51" s="21"/>
      <c r="E51" s="21"/>
      <c r="F51" s="21"/>
      <c r="G51" s="21"/>
      <c r="H51" s="2"/>
      <c r="I51" s="21"/>
    </row>
    <row r="52" spans="2:9">
      <c r="B52" s="58">
        <v>5</v>
      </c>
      <c r="C52" t="s">
        <v>35</v>
      </c>
    </row>
    <row r="53" spans="2:9">
      <c r="C53" s="18" t="s">
        <v>39</v>
      </c>
      <c r="D53" t="s">
        <v>219</v>
      </c>
    </row>
    <row r="54" spans="2:9">
      <c r="C54" s="18" t="s">
        <v>6</v>
      </c>
      <c r="D54" t="s">
        <v>19</v>
      </c>
    </row>
    <row r="55" spans="2:9">
      <c r="C55" s="18"/>
    </row>
    <row r="56" spans="2:9">
      <c r="C56" s="18"/>
    </row>
  </sheetData>
  <mergeCells count="9">
    <mergeCell ref="A2:D2"/>
    <mergeCell ref="D42:E42"/>
    <mergeCell ref="F32:G32"/>
    <mergeCell ref="F33:G33"/>
    <mergeCell ref="B13:I13"/>
    <mergeCell ref="A15:J15"/>
    <mergeCell ref="D32:E32"/>
    <mergeCell ref="D33:E33"/>
    <mergeCell ref="D41:E4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１号様式</vt:lpstr>
      <vt:lpstr>1号様式の1</vt:lpstr>
      <vt:lpstr>1号様式の2</vt:lpstr>
      <vt:lpstr>助成対象本数算定シート</vt:lpstr>
      <vt:lpstr>1号様式の3</vt:lpstr>
      <vt:lpstr>1号様式の4</vt:lpstr>
      <vt:lpstr>2号様式</vt:lpstr>
      <vt:lpstr>3号様式</vt:lpstr>
      <vt:lpstr>5号様式</vt:lpstr>
      <vt:lpstr>7号様式</vt:lpstr>
      <vt:lpstr>7号様式の1</vt:lpstr>
      <vt:lpstr>助成対象本数算定シート (2)</vt:lpstr>
      <vt:lpstr>7号様式の2</vt:lpstr>
      <vt:lpstr>7号様式の3</vt:lpstr>
      <vt:lpstr>9号様式</vt:lpstr>
      <vt:lpstr>Sheet1</vt:lpstr>
      <vt:lpstr>'1号様式の2'!Print_Area</vt:lpstr>
      <vt:lpstr>'7号様式'!Print_Area</vt:lpstr>
      <vt:lpstr>'7号様式の1'!Print_Area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2022-06-27T07:58:47Z</cp:lastPrinted>
  <dcterms:created xsi:type="dcterms:W3CDTF">2017-01-24T00:57:34Z</dcterms:created>
  <dcterms:modified xsi:type="dcterms:W3CDTF">2022-06-27T07:59:21Z</dcterms:modified>
</cp:coreProperties>
</file>